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.فرزانه\سهام بزرگ\portfolio\99\"/>
    </mc:Choice>
  </mc:AlternateContent>
  <xr:revisionPtr revIDLastSave="0" documentId="13_ncr:1_{43BEA644-FCBC-4C50-ACE9-1B2627FDD36E}" xr6:coauthVersionLast="45" xr6:coauthVersionMax="45" xr10:uidLastSave="{00000000-0000-0000-0000-000000000000}"/>
  <bookViews>
    <workbookView xWindow="-120" yWindow="-120" windowWidth="29040" windowHeight="15840" firstSheet="3" activeTab="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H12" i="13"/>
  <c r="E12" i="13"/>
  <c r="S97" i="11" l="1"/>
  <c r="Q97" i="11"/>
  <c r="O97" i="11"/>
  <c r="M97" i="11"/>
  <c r="I97" i="11"/>
  <c r="G97" i="11"/>
  <c r="E97" i="11"/>
  <c r="C97" i="11"/>
  <c r="S12" i="11"/>
  <c r="O87" i="10" l="1"/>
  <c r="M87" i="10"/>
  <c r="K87" i="10"/>
  <c r="I87" i="10"/>
  <c r="G87" i="10"/>
  <c r="E87" i="10"/>
  <c r="C87" i="10"/>
  <c r="Q48" i="9"/>
  <c r="O48" i="9"/>
  <c r="M48" i="9"/>
  <c r="K48" i="9"/>
  <c r="I48" i="9"/>
  <c r="G48" i="9"/>
  <c r="E48" i="9"/>
  <c r="C48" i="9"/>
  <c r="S29" i="8"/>
  <c r="Q29" i="8"/>
  <c r="O29" i="8"/>
  <c r="S12" i="7"/>
  <c r="Q12" i="7"/>
  <c r="O12" i="7"/>
  <c r="M12" i="7"/>
  <c r="K12" i="7"/>
  <c r="I12" i="7"/>
  <c r="Q15" i="6"/>
  <c r="O15" i="6"/>
  <c r="M15" i="6"/>
  <c r="K15" i="6"/>
  <c r="W43" i="1" l="1"/>
  <c r="U43" i="1"/>
  <c r="S43" i="1"/>
  <c r="Q43" i="1"/>
  <c r="O43" i="1"/>
  <c r="M43" i="1"/>
  <c r="K43" i="1"/>
  <c r="I43" i="1"/>
  <c r="G43" i="1"/>
  <c r="E43" i="1"/>
  <c r="C43" i="1"/>
  <c r="Q87" i="10"/>
</calcChain>
</file>

<file path=xl/sharedStrings.xml><?xml version="1.0" encoding="utf-8"?>
<sst xmlns="http://schemas.openxmlformats.org/spreadsheetml/2006/main" count="815" uniqueCount="315">
  <si>
    <t>صندوق سرمایه‌گذاری سهام بزرگ کاردان</t>
  </si>
  <si>
    <t>صورت وضعیت پورتفوی</t>
  </si>
  <si>
    <t>برای ماه منتهی به 1399/08/30</t>
  </si>
  <si>
    <t>نام شرکت</t>
  </si>
  <si>
    <t>1399/07/30</t>
  </si>
  <si>
    <t>تغییرات طی دوره</t>
  </si>
  <si>
    <t>1399/08/30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</si>
  <si>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</si>
  <si>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</si>
  <si>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</si>
  <si>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</si>
  <si>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</si>
  <si>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</si>
  <si>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</si>
  <si>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</si>
  <si>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</si>
  <si>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0.00%</t>
  </si>
  <si>
    <t>بانک تجارت</t>
  </si>
  <si>
    <t>2.23%</t>
  </si>
  <si>
    <t>بانک ملت</t>
  </si>
  <si>
    <t>4.87%</t>
  </si>
  <si>
    <t>بیمه تجارت نو</t>
  </si>
  <si>
    <t>15.98%</t>
  </si>
  <si>
    <t>پالایش نفت شیراز</t>
  </si>
  <si>
    <t>3.65%</t>
  </si>
  <si>
    <t>پتروشیمی ارومیه</t>
  </si>
  <si>
    <t>پتروشیمی پردیس</t>
  </si>
  <si>
    <t>پتروشیمی جم</t>
  </si>
  <si>
    <t>2.75%</t>
  </si>
  <si>
    <t>پلی پروپیلن جم - جم پیلن</t>
  </si>
  <si>
    <t>2.84%</t>
  </si>
  <si>
    <t>پلیمر آریا ساسول</t>
  </si>
  <si>
    <t>تامین سرمایه بانک ملت</t>
  </si>
  <si>
    <t>4.67%</t>
  </si>
  <si>
    <t>توسعه‌معادن‌وفلزات‌</t>
  </si>
  <si>
    <t>0.07%</t>
  </si>
  <si>
    <t>ح . تامین سرمایه لوتوس پارسیان</t>
  </si>
  <si>
    <t>0.29%</t>
  </si>
  <si>
    <t>رایان هم افزا</t>
  </si>
  <si>
    <t>0.01%</t>
  </si>
  <si>
    <t>سرمایه گذاری دارویی تامین</t>
  </si>
  <si>
    <t>6.24%</t>
  </si>
  <si>
    <t>سرمایه گذاری صدرتامین</t>
  </si>
  <si>
    <t>6.22%</t>
  </si>
  <si>
    <t>سرمایه‌گذاری‌ سپه‌</t>
  </si>
  <si>
    <t>2.80%</t>
  </si>
  <si>
    <t>سرمایه‌گذاری‌ ملی‌ایران‌</t>
  </si>
  <si>
    <t>4.79%</t>
  </si>
  <si>
    <t>سرمایه‌گذاری‌توکافولاد(هلدینگ</t>
  </si>
  <si>
    <t>0.74%</t>
  </si>
  <si>
    <t>سهامی ذوب آهن  اصفهان</t>
  </si>
  <si>
    <t>صنایع پتروشیمی خلیج فارس</t>
  </si>
  <si>
    <t>5.12%</t>
  </si>
  <si>
    <t>قنداصفهان‌</t>
  </si>
  <si>
    <t>گروه توسعه مالی مهر آیندگان</t>
  </si>
  <si>
    <t>گروه‌بهمن‌</t>
  </si>
  <si>
    <t>1.91%</t>
  </si>
  <si>
    <t>گسترش نفت و گاز پارسیان</t>
  </si>
  <si>
    <t>4.95%</t>
  </si>
  <si>
    <t>م .صنایع و معادن احیاء سپاهان</t>
  </si>
  <si>
    <t>5.82%</t>
  </si>
  <si>
    <t>مدیریت صنعت شوینده ت.ص.بهشهر</t>
  </si>
  <si>
    <t>0.56%</t>
  </si>
  <si>
    <t>ملی‌ صنایع‌ مس‌ ایران‌</t>
  </si>
  <si>
    <t>2.25%</t>
  </si>
  <si>
    <t>کشتیرانی جمهوری اسلامی ایران</t>
  </si>
  <si>
    <t>2.45%</t>
  </si>
  <si>
    <t>سرمایه‌گذاری‌غدیر(هلدینگ‌</t>
  </si>
  <si>
    <t>0.37%</t>
  </si>
  <si>
    <t>فولاد مبارکه اصفهان</t>
  </si>
  <si>
    <t>2.42%</t>
  </si>
  <si>
    <t>مبین انرژی خلیج فارس</t>
  </si>
  <si>
    <t>0.90%</t>
  </si>
  <si>
    <t>سرمایه گذاری گروه توسعه ملی</t>
  </si>
  <si>
    <t>1.19%</t>
  </si>
  <si>
    <t>باما</t>
  </si>
  <si>
    <t>1.14%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</si>
  <si>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</si>
  <si>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</si>
  <si>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</si>
  <si>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</si>
  <si>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</si>
  <si>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</si>
  <si>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</si>
  <si>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</si>
  <si>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</si>
  <si>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</si>
  <si>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</si>
  <si>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</si>
  <si>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</si>
  <si>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</si>
  <si>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</si>
  <si>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10.99%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</si>
  <si>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</si>
  <si>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</si>
  <si>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</si>
  <si>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</si>
  <si>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</si>
  <si>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</si>
  <si>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</si>
  <si>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</si>
  <si>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</si>
  <si>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</si>
  <si>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</si>
  <si>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</si>
  <si>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</si>
  <si>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</si>
  <si>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</si>
  <si>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</si>
  <si>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</si>
  <si>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</si>
  <si>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</si>
  <si>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</si>
  <si>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</si>
  <si>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</si>
  <si>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</si>
  <si>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</si>
  <si>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</si>
  <si>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</si>
  <si>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</si>
  <si>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</si>
  <si>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</si>
  <si>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</si>
  <si>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</si>
  <si>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</si>
  <si>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</si>
  <si>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1399/03/22</t>
  </si>
  <si>
    <t>1399/06/26</t>
  </si>
  <si>
    <t>1399/04/26</t>
  </si>
  <si>
    <t>1399/04/19</t>
  </si>
  <si>
    <t>گلتاش‌</t>
  </si>
  <si>
    <t>1398/11/08</t>
  </si>
  <si>
    <t>پارس‌ خزر</t>
  </si>
  <si>
    <t>1399/04/16</t>
  </si>
  <si>
    <t>1399/06/31</t>
  </si>
  <si>
    <t>1399/04/31</t>
  </si>
  <si>
    <t>عمران و توسعه شاهد</t>
  </si>
  <si>
    <t>1399/06/15</t>
  </si>
  <si>
    <t>بیمه پارسیان</t>
  </si>
  <si>
    <t>1399/03/31</t>
  </si>
  <si>
    <t>بانک سامان</t>
  </si>
  <si>
    <t>1399/05/29</t>
  </si>
  <si>
    <t>تجارت الکترونیک پارسیان کیش</t>
  </si>
  <si>
    <t>1398/11/26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</si>
  <si>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</si>
  <si>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</si>
  <si>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</si>
  <si>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</si>
  <si>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</si>
  <si>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</si>
  <si>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1399/06/03</t>
  </si>
  <si>
    <t>بهای فروش</t>
  </si>
  <si>
    <t>ارزش دفتری</t>
  </si>
  <si>
    <t>سود و زیان ناشی از تغییر قیمت</t>
  </si>
  <si>
    <t>کشت و صنعت شهداب ناب خراسان</t>
  </si>
  <si>
    <t>ح .فولاد کاوه جنوب کیش</t>
  </si>
  <si>
    <t>تولیدی فولاد سپید فراب کویر</t>
  </si>
  <si>
    <t>مخابرات ایران</t>
  </si>
  <si>
    <t>صنایع‌ لاستیکی‌  سهند</t>
  </si>
  <si>
    <t>معدنی‌وصنعتی‌چادرملو</t>
  </si>
  <si>
    <t>سود و زیان ناشی از فروش</t>
  </si>
  <si>
    <t>سرمایه‌گذاری‌نیرو</t>
  </si>
  <si>
    <t>گلوکوزان‌</t>
  </si>
  <si>
    <t>سیمان فارس و خوزستان</t>
  </si>
  <si>
    <t>سرمایه گذاری توسعه گوهران امید</t>
  </si>
  <si>
    <t>سرمایه گذاری تامین اجتماعی</t>
  </si>
  <si>
    <t>ح . سرمایه گذاری صدرتامین</t>
  </si>
  <si>
    <t>ح . توسعه‌معادن‌وفلزات‌</t>
  </si>
  <si>
    <t>ح . ‌توکافولاد(هلدینگ‌</t>
  </si>
  <si>
    <t>پتروشیمی شازند</t>
  </si>
  <si>
    <t>اعتباری ملل</t>
  </si>
  <si>
    <t>سرمایه‌ گذاری‌ پارس‌ توشه‌</t>
  </si>
  <si>
    <t>سرمایه‌گذاری صنایع پتروشیمی‌</t>
  </si>
  <si>
    <t>پست بانک ایران</t>
  </si>
  <si>
    <t>بانک  آینده</t>
  </si>
  <si>
    <t>ح . سرمایه‌گذاری‌نیرو</t>
  </si>
  <si>
    <t>توسعه‌ صنایع‌ بهشهر(هلدینگ</t>
  </si>
  <si>
    <t>بانک سینا</t>
  </si>
  <si>
    <t>فرآورده‌های‌نسوزآذر</t>
  </si>
  <si>
    <t>سرمایه گذاری خوارزمی</t>
  </si>
  <si>
    <t>نفت سپاهان</t>
  </si>
  <si>
    <t>تولید برق عسلویه  مپنا</t>
  </si>
  <si>
    <t>سرمایه گذاری مالی سپهرصادرات</t>
  </si>
  <si>
    <t>بانک‌اقتصادنوین‌</t>
  </si>
  <si>
    <t>لیزینگ رایان‌ سایپا</t>
  </si>
  <si>
    <t>فولاد کاوه جنوب کیش</t>
  </si>
  <si>
    <t>بهساز کاشانه تهران</t>
  </si>
  <si>
    <t>سرمایه‌گذاری‌صندوق‌بازنشستگی‌</t>
  </si>
  <si>
    <t>دارویی‌ رازک‌</t>
  </si>
  <si>
    <t>صنایع پتروشیمی کرمانشاه</t>
  </si>
  <si>
    <t>مبین وان کیش</t>
  </si>
  <si>
    <t>تامین سرمایه لوتوس پارسیان</t>
  </si>
  <si>
    <t>برق و انرژی پیوندگستر پارس</t>
  </si>
  <si>
    <t>گروه مپنا (سهامی عام)</t>
  </si>
  <si>
    <t>ح . کشتیرانی ج. ا. ا</t>
  </si>
  <si>
    <t>سرمایه‌گذاری‌ مسکن‌</t>
  </si>
  <si>
    <t>بانک صادرات ایران</t>
  </si>
  <si>
    <t>تولید نیروی برق آبادان</t>
  </si>
  <si>
    <t>کشاورزی و دامپروری ملارد شیر</t>
  </si>
  <si>
    <t>ایران‌ خودرو</t>
  </si>
  <si>
    <t>گروه پتروشیمی س. ایرانیان</t>
  </si>
  <si>
    <t>درآمد سود سهام</t>
  </si>
  <si>
    <t>درآمد تغییر ارزش</t>
  </si>
  <si>
    <t>درآمد فروش</t>
  </si>
  <si>
    <t>درصد از کل درآمدها</t>
  </si>
  <si>
    <t>4.94%</t>
  </si>
  <si>
    <t>6.29%</t>
  </si>
  <si>
    <t>4.41%</t>
  </si>
  <si>
    <t>-5.38%</t>
  </si>
  <si>
    <t>8.22%</t>
  </si>
  <si>
    <t>-4.30%</t>
  </si>
  <si>
    <t>18.06%</t>
  </si>
  <si>
    <t>-6.69%</t>
  </si>
  <si>
    <t>-0.09%</t>
  </si>
  <si>
    <t>-5.21%</t>
  </si>
  <si>
    <t>-0.47%</t>
  </si>
  <si>
    <t>1.70%</t>
  </si>
  <si>
    <t>-1.23%</t>
  </si>
  <si>
    <t>12.92%</t>
  </si>
  <si>
    <t>-4.58%</t>
  </si>
  <si>
    <t>1.96%</t>
  </si>
  <si>
    <t>1.39%</t>
  </si>
  <si>
    <t>5.83%</t>
  </si>
  <si>
    <t>-4.15%</t>
  </si>
  <si>
    <t>8.10%</t>
  </si>
  <si>
    <t>12.14%</t>
  </si>
  <si>
    <t>2.56%</t>
  </si>
  <si>
    <t>-0.78%</t>
  </si>
  <si>
    <t>0.45%</t>
  </si>
  <si>
    <t>1.68%</t>
  </si>
  <si>
    <t>2.76%</t>
  </si>
  <si>
    <t>1.66%</t>
  </si>
  <si>
    <t>-0.03%</t>
  </si>
  <si>
    <t>0.47%</t>
  </si>
  <si>
    <t>0.13%</t>
  </si>
  <si>
    <t>0.32%</t>
  </si>
  <si>
    <t>1.73%</t>
  </si>
  <si>
    <t>-0.01%</t>
  </si>
  <si>
    <t>-0.24%</t>
  </si>
  <si>
    <t>0.05%</t>
  </si>
  <si>
    <t>0.64%</t>
  </si>
  <si>
    <t>1.00%</t>
  </si>
  <si>
    <t>-0.30%</t>
  </si>
  <si>
    <t>0.70%</t>
  </si>
  <si>
    <t>12.36%</t>
  </si>
  <si>
    <t>-0.10%</t>
  </si>
  <si>
    <t>1.42%</t>
  </si>
  <si>
    <t>0.02%</t>
  </si>
  <si>
    <t>0.09%</t>
  </si>
  <si>
    <t>7.07%</t>
  </si>
  <si>
    <t>0.03%</t>
  </si>
  <si>
    <t>6.66%</t>
  </si>
  <si>
    <t>0.67%</t>
  </si>
  <si>
    <t>8.02%</t>
  </si>
  <si>
    <t>-0.13%</t>
  </si>
  <si>
    <t>6.77%</t>
  </si>
  <si>
    <t>0.18%</t>
  </si>
  <si>
    <t>0.04%</t>
  </si>
  <si>
    <t>-0.73%</t>
  </si>
  <si>
    <t>0.25%</t>
  </si>
  <si>
    <t>2.01%</t>
  </si>
  <si>
    <t>2.24%</t>
  </si>
  <si>
    <t>0.14%</t>
  </si>
  <si>
    <t>2.15%</t>
  </si>
  <si>
    <t>2.28%</t>
  </si>
  <si>
    <t>1.90%</t>
  </si>
  <si>
    <t>4.71%</t>
  </si>
  <si>
    <t>0.19%</t>
  </si>
  <si>
    <t>-1.10%</t>
  </si>
  <si>
    <t>1.76%</t>
  </si>
  <si>
    <t>2.39%</t>
  </si>
  <si>
    <t>8.40%</t>
  </si>
  <si>
    <t>16.98%</t>
  </si>
  <si>
    <t>-0.26%</t>
  </si>
  <si>
    <t>1.57%</t>
  </si>
  <si>
    <t>-1.53%</t>
  </si>
  <si>
    <t>0.22%</t>
  </si>
  <si>
    <t>0.44%</t>
  </si>
  <si>
    <t>9.86%</t>
  </si>
  <si>
    <t>0.92%</t>
  </si>
  <si>
    <t>-0.14%</t>
  </si>
  <si>
    <t>-0.02%</t>
  </si>
  <si>
    <t>0.21%</t>
  </si>
  <si>
    <t>21.89%</t>
  </si>
  <si>
    <t>4.96%</t>
  </si>
  <si>
    <t>0.24%</t>
  </si>
  <si>
    <t>12.49%</t>
  </si>
  <si>
    <t>2.69%</t>
  </si>
  <si>
    <t>0.10%</t>
  </si>
  <si>
    <t>-1.14%</t>
  </si>
  <si>
    <t>7.66%</t>
  </si>
  <si>
    <t>-1.90%</t>
  </si>
  <si>
    <t>0.16%</t>
  </si>
  <si>
    <t>-6.07%</t>
  </si>
  <si>
    <t>-0.25%</t>
  </si>
  <si>
    <t>-3.69%</t>
  </si>
  <si>
    <t>0.85%</t>
  </si>
  <si>
    <t>1.63%</t>
  </si>
  <si>
    <t>-0.71%</t>
  </si>
  <si>
    <t>-7.96%</t>
  </si>
  <si>
    <t>-1.59%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</si>
  <si>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</si>
  <si>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</si>
  <si>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</si>
  <si>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</si>
  <si>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</si>
  <si>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</si>
  <si>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</si>
  <si>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103.82%</t>
  </si>
  <si>
    <t>-6.87%</t>
  </si>
  <si>
    <t>سرمایه‌گذاری در اوراق بهادار</t>
  </si>
  <si>
    <t>درآمد سپرده بانکی</t>
  </si>
  <si>
    <t>ریل پرداز</t>
  </si>
  <si>
    <t>کارمزد معاملات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</si>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</sst>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\ \ \ \ \ \ \ \ \ \ #,##0\ ;\(#,##0\);\-\ ;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/>
    <xf numFmtId="10" fontId="1" fillId="0" borderId="2" xfId="0" applyNumberFormat="1" applyFont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5"/>
  <sheetViews>
    <sheetView rightToLeft="1" topLeftCell="E28" workbookViewId="0">
      <selection activeCell="Q48" sqref="Q48"/>
    </sheetView>
  </sheetViews>
  <sheetFormatPr defaultRowHeight="18.75" x14ac:dyDescent="0.45"/>
  <cols>
    <col min="1" max="1" width="30.140625" style="4" bestFit="1" customWidth="1"/>
    <col min="2" max="2" width="1" style="4" customWidth="1"/>
    <col min="3" max="3" width="19.140625" style="4" bestFit="1" customWidth="1"/>
    <col min="4" max="4" width="1" style="4" customWidth="1"/>
    <col min="5" max="5" width="24.85546875" style="4" bestFit="1" customWidth="1"/>
    <col min="6" max="6" width="1" style="4" customWidth="1"/>
    <col min="7" max="7" width="24.7109375" style="4" bestFit="1" customWidth="1"/>
    <col min="8" max="8" width="1" style="4" customWidth="1"/>
    <col min="9" max="9" width="18" style="4" bestFit="1" customWidth="1"/>
    <col min="10" max="10" width="1" style="4" customWidth="1"/>
    <col min="11" max="11" width="22.85546875" style="4" bestFit="1" customWidth="1"/>
    <col min="12" max="12" width="1" style="4" customWidth="1"/>
    <col min="13" max="13" width="12.42578125" style="4" bestFit="1" customWidth="1"/>
    <col min="14" max="14" width="1" style="4" customWidth="1"/>
    <col min="15" max="15" width="24.42578125" style="4" bestFit="1" customWidth="1"/>
    <col min="16" max="16" width="1" style="4" customWidth="1"/>
    <col min="17" max="17" width="19.28515625" style="4" bestFit="1" customWidth="1"/>
    <col min="18" max="18" width="1" style="4" customWidth="1"/>
    <col min="19" max="19" width="16.85546875" style="4" bestFit="1" customWidth="1"/>
    <col min="20" max="20" width="1" style="4" customWidth="1"/>
    <col min="21" max="21" width="24.7109375" style="4" bestFit="1" customWidth="1"/>
    <col min="22" max="22" width="1" style="4" customWidth="1"/>
    <col min="23" max="23" width="24.855468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30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30" x14ac:dyDescent="0.45">
      <c r="A6" s="21" t="s">
        <v>3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5" ht="30" x14ac:dyDescent="0.4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30" x14ac:dyDescent="0.4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ht="21" x14ac:dyDescent="0.55000000000000004">
      <c r="A9" s="5" t="s">
        <v>15</v>
      </c>
      <c r="C9" s="6">
        <v>12000000</v>
      </c>
      <c r="D9" s="6"/>
      <c r="E9" s="6">
        <v>70624884263</v>
      </c>
      <c r="F9" s="6"/>
      <c r="G9" s="6">
        <v>119643858000</v>
      </c>
      <c r="H9" s="6"/>
      <c r="I9" s="6">
        <v>0</v>
      </c>
      <c r="J9" s="6"/>
      <c r="K9" s="6">
        <v>0</v>
      </c>
      <c r="L9" s="6"/>
      <c r="M9" s="6">
        <v>-12000000</v>
      </c>
      <c r="N9" s="6"/>
      <c r="O9" s="6">
        <v>102141863361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Y9" s="4" t="s">
        <v>16</v>
      </c>
    </row>
    <row r="10" spans="1:25" ht="21" x14ac:dyDescent="0.55000000000000004">
      <c r="A10" s="5" t="s">
        <v>17</v>
      </c>
      <c r="C10" s="6">
        <v>24400000</v>
      </c>
      <c r="D10" s="6"/>
      <c r="E10" s="6">
        <v>82369845388</v>
      </c>
      <c r="F10" s="6"/>
      <c r="G10" s="6">
        <v>76160134800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24400000</v>
      </c>
      <c r="R10" s="6"/>
      <c r="S10" s="6">
        <v>3000</v>
      </c>
      <c r="T10" s="6"/>
      <c r="U10" s="6">
        <v>82369845388</v>
      </c>
      <c r="V10" s="6"/>
      <c r="W10" s="6">
        <v>72764460000</v>
      </c>
      <c r="Y10" s="4" t="s">
        <v>18</v>
      </c>
    </row>
    <row r="11" spans="1:25" ht="21" x14ac:dyDescent="0.55000000000000004">
      <c r="A11" s="5" t="s">
        <v>19</v>
      </c>
      <c r="C11" s="6">
        <v>30239716</v>
      </c>
      <c r="D11" s="6"/>
      <c r="E11" s="6">
        <v>113034615631</v>
      </c>
      <c r="F11" s="6"/>
      <c r="G11" s="6">
        <v>160519276943.53201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30239716</v>
      </c>
      <c r="R11" s="6"/>
      <c r="S11" s="6">
        <v>5290</v>
      </c>
      <c r="T11" s="6"/>
      <c r="U11" s="6">
        <v>113034615631</v>
      </c>
      <c r="V11" s="6"/>
      <c r="W11" s="6">
        <v>159016287459.04199</v>
      </c>
      <c r="Y11" s="4" t="s">
        <v>20</v>
      </c>
    </row>
    <row r="12" spans="1:25" ht="21" x14ac:dyDescent="0.55000000000000004">
      <c r="A12" s="5" t="s">
        <v>21</v>
      </c>
      <c r="C12" s="6">
        <v>12051999</v>
      </c>
      <c r="D12" s="6"/>
      <c r="E12" s="6">
        <v>350910884442</v>
      </c>
      <c r="F12" s="6"/>
      <c r="G12" s="6">
        <v>473149557697.38898</v>
      </c>
      <c r="H12" s="6"/>
      <c r="I12" s="6">
        <v>2450236</v>
      </c>
      <c r="J12" s="6"/>
      <c r="K12" s="6">
        <v>96215415488</v>
      </c>
      <c r="L12" s="6"/>
      <c r="M12" s="6">
        <v>0</v>
      </c>
      <c r="N12" s="6"/>
      <c r="O12" s="6">
        <v>0</v>
      </c>
      <c r="P12" s="6"/>
      <c r="Q12" s="6">
        <v>14502235</v>
      </c>
      <c r="R12" s="6"/>
      <c r="S12" s="6">
        <v>36214</v>
      </c>
      <c r="T12" s="6"/>
      <c r="U12" s="6">
        <v>447126299930</v>
      </c>
      <c r="V12" s="6"/>
      <c r="W12" s="6">
        <v>522059093857.17499</v>
      </c>
      <c r="Y12" s="4" t="s">
        <v>22</v>
      </c>
    </row>
    <row r="13" spans="1:25" ht="21" x14ac:dyDescent="0.55000000000000004">
      <c r="A13" s="5" t="s">
        <v>23</v>
      </c>
      <c r="C13" s="6">
        <v>1276024</v>
      </c>
      <c r="D13" s="6"/>
      <c r="E13" s="6">
        <v>165981635729</v>
      </c>
      <c r="F13" s="6"/>
      <c r="G13" s="6">
        <v>135876935982.578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1276024</v>
      </c>
      <c r="R13" s="6"/>
      <c r="S13" s="6">
        <v>94066</v>
      </c>
      <c r="T13" s="6"/>
      <c r="U13" s="6">
        <v>165981635729</v>
      </c>
      <c r="V13" s="6"/>
      <c r="W13" s="6">
        <v>119316292266.175</v>
      </c>
      <c r="Y13" s="4" t="s">
        <v>24</v>
      </c>
    </row>
    <row r="14" spans="1:25" ht="21" x14ac:dyDescent="0.55000000000000004">
      <c r="A14" s="5" t="s">
        <v>25</v>
      </c>
      <c r="C14" s="6">
        <v>97657</v>
      </c>
      <c r="D14" s="6"/>
      <c r="E14" s="6">
        <v>615797733</v>
      </c>
      <c r="F14" s="6"/>
      <c r="G14" s="6">
        <v>2005783089.8427</v>
      </c>
      <c r="H14" s="6"/>
      <c r="I14" s="6">
        <v>0</v>
      </c>
      <c r="J14" s="6"/>
      <c r="K14" s="6">
        <v>0</v>
      </c>
      <c r="L14" s="6"/>
      <c r="M14" s="6">
        <v>-97657</v>
      </c>
      <c r="N14" s="6"/>
      <c r="O14" s="6">
        <v>2209247386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Y14" s="4" t="s">
        <v>16</v>
      </c>
    </row>
    <row r="15" spans="1:25" ht="21" x14ac:dyDescent="0.55000000000000004">
      <c r="A15" s="5" t="s">
        <v>26</v>
      </c>
      <c r="C15" s="6">
        <v>2445407</v>
      </c>
      <c r="D15" s="6"/>
      <c r="E15" s="6">
        <v>287368458182</v>
      </c>
      <c r="F15" s="6"/>
      <c r="G15" s="6">
        <v>226701707811.92099</v>
      </c>
      <c r="H15" s="6"/>
      <c r="I15" s="6">
        <v>0</v>
      </c>
      <c r="J15" s="6"/>
      <c r="K15" s="6">
        <v>0</v>
      </c>
      <c r="L15" s="6"/>
      <c r="M15" s="6">
        <v>-2445407</v>
      </c>
      <c r="N15" s="6"/>
      <c r="O15" s="6">
        <v>208928273742</v>
      </c>
      <c r="P15" s="6"/>
      <c r="Q15" s="6">
        <v>0</v>
      </c>
      <c r="R15" s="6"/>
      <c r="S15" s="6">
        <v>0</v>
      </c>
      <c r="T15" s="6"/>
      <c r="U15" s="6">
        <v>0</v>
      </c>
      <c r="V15" s="6"/>
      <c r="W15" s="6">
        <v>0</v>
      </c>
      <c r="Y15" s="4" t="s">
        <v>16</v>
      </c>
    </row>
    <row r="16" spans="1:25" ht="21" x14ac:dyDescent="0.55000000000000004">
      <c r="A16" s="5" t="s">
        <v>27</v>
      </c>
      <c r="C16" s="6">
        <v>2135932</v>
      </c>
      <c r="D16" s="6"/>
      <c r="E16" s="6">
        <v>107315148928</v>
      </c>
      <c r="F16" s="6"/>
      <c r="G16" s="6">
        <v>93421821002.399994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2135932</v>
      </c>
      <c r="R16" s="6"/>
      <c r="S16" s="6">
        <v>42340</v>
      </c>
      <c r="T16" s="6"/>
      <c r="U16" s="6">
        <v>107315148928</v>
      </c>
      <c r="V16" s="6"/>
      <c r="W16" s="6">
        <v>89897270482.764008</v>
      </c>
      <c r="Y16" s="4" t="s">
        <v>28</v>
      </c>
    </row>
    <row r="17" spans="1:25" ht="21" x14ac:dyDescent="0.55000000000000004">
      <c r="A17" s="5" t="s">
        <v>29</v>
      </c>
      <c r="C17" s="6">
        <v>2314644</v>
      </c>
      <c r="D17" s="6"/>
      <c r="E17" s="6">
        <v>213062153522</v>
      </c>
      <c r="F17" s="6"/>
      <c r="G17" s="6">
        <v>185680359763.73999</v>
      </c>
      <c r="H17" s="6"/>
      <c r="I17" s="6">
        <v>0</v>
      </c>
      <c r="J17" s="6"/>
      <c r="K17" s="6">
        <v>0</v>
      </c>
      <c r="L17" s="6"/>
      <c r="M17" s="6">
        <v>-1193000</v>
      </c>
      <c r="N17" s="6"/>
      <c r="O17" s="6">
        <v>89388756257</v>
      </c>
      <c r="P17" s="6"/>
      <c r="Q17" s="6">
        <v>1121644</v>
      </c>
      <c r="R17" s="6"/>
      <c r="S17" s="6">
        <v>83060</v>
      </c>
      <c r="T17" s="6"/>
      <c r="U17" s="6">
        <v>103246929609</v>
      </c>
      <c r="V17" s="6"/>
      <c r="W17" s="6">
        <v>92609426323.692001</v>
      </c>
      <c r="Y17" s="4" t="s">
        <v>30</v>
      </c>
    </row>
    <row r="18" spans="1:25" ht="21" x14ac:dyDescent="0.55000000000000004">
      <c r="A18" s="5" t="s">
        <v>31</v>
      </c>
      <c r="C18" s="6">
        <v>515490</v>
      </c>
      <c r="D18" s="6"/>
      <c r="E18" s="6">
        <v>66118887804</v>
      </c>
      <c r="F18" s="6"/>
      <c r="G18" s="6">
        <v>85403976557.611496</v>
      </c>
      <c r="H18" s="6"/>
      <c r="I18" s="6">
        <v>0</v>
      </c>
      <c r="J18" s="6"/>
      <c r="K18" s="6">
        <v>0</v>
      </c>
      <c r="L18" s="6"/>
      <c r="M18" s="6">
        <v>-515490</v>
      </c>
      <c r="N18" s="6"/>
      <c r="O18" s="6">
        <v>81170255631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Y18" s="4" t="s">
        <v>16</v>
      </c>
    </row>
    <row r="19" spans="1:25" ht="21" x14ac:dyDescent="0.55000000000000004">
      <c r="A19" s="5" t="s">
        <v>32</v>
      </c>
      <c r="C19" s="6">
        <v>16963302</v>
      </c>
      <c r="D19" s="6"/>
      <c r="E19" s="6">
        <v>191448688668</v>
      </c>
      <c r="F19" s="6"/>
      <c r="G19" s="6">
        <v>135236210231.862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16963302</v>
      </c>
      <c r="R19" s="6"/>
      <c r="S19" s="6">
        <v>9040</v>
      </c>
      <c r="T19" s="6"/>
      <c r="U19" s="6">
        <v>191448688668</v>
      </c>
      <c r="V19" s="6"/>
      <c r="W19" s="6">
        <v>152435827992.02399</v>
      </c>
      <c r="Y19" s="4" t="s">
        <v>33</v>
      </c>
    </row>
    <row r="20" spans="1:25" ht="21" x14ac:dyDescent="0.55000000000000004">
      <c r="A20" s="5" t="s">
        <v>34</v>
      </c>
      <c r="C20" s="6">
        <v>164923</v>
      </c>
      <c r="D20" s="6"/>
      <c r="E20" s="6">
        <v>695317332</v>
      </c>
      <c r="F20" s="6"/>
      <c r="G20" s="6">
        <v>2621427913.3185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164923</v>
      </c>
      <c r="R20" s="6"/>
      <c r="S20" s="6">
        <v>14260</v>
      </c>
      <c r="T20" s="6"/>
      <c r="U20" s="6">
        <v>695317332</v>
      </c>
      <c r="V20" s="6"/>
      <c r="W20" s="6">
        <v>2337808758.2189999</v>
      </c>
      <c r="Y20" s="4" t="s">
        <v>35</v>
      </c>
    </row>
    <row r="21" spans="1:25" ht="21" x14ac:dyDescent="0.55000000000000004">
      <c r="A21" s="5" t="s">
        <v>36</v>
      </c>
      <c r="C21" s="6">
        <v>772588</v>
      </c>
      <c r="D21" s="6"/>
      <c r="E21" s="6">
        <v>7232196268</v>
      </c>
      <c r="F21" s="6"/>
      <c r="G21" s="6">
        <v>11427707588.832001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772588</v>
      </c>
      <c r="R21" s="6"/>
      <c r="S21" s="6">
        <v>12500</v>
      </c>
      <c r="T21" s="6"/>
      <c r="U21" s="6">
        <v>7232196268</v>
      </c>
      <c r="V21" s="6"/>
      <c r="W21" s="6">
        <v>9599888767.5</v>
      </c>
      <c r="Y21" s="4" t="s">
        <v>37</v>
      </c>
    </row>
    <row r="22" spans="1:25" ht="21" x14ac:dyDescent="0.55000000000000004">
      <c r="A22" s="5" t="s">
        <v>38</v>
      </c>
      <c r="C22" s="6">
        <v>13055</v>
      </c>
      <c r="D22" s="6"/>
      <c r="E22" s="6">
        <v>326794391</v>
      </c>
      <c r="F22" s="6"/>
      <c r="G22" s="6">
        <v>418220180.26424998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13055</v>
      </c>
      <c r="R22" s="6"/>
      <c r="S22" s="6">
        <v>34065</v>
      </c>
      <c r="T22" s="6"/>
      <c r="U22" s="6">
        <v>326794391</v>
      </c>
      <c r="V22" s="6"/>
      <c r="W22" s="6">
        <v>442072499.47874999</v>
      </c>
      <c r="Y22" s="4" t="s">
        <v>39</v>
      </c>
    </row>
    <row r="23" spans="1:25" ht="21" x14ac:dyDescent="0.55000000000000004">
      <c r="A23" s="5" t="s">
        <v>40</v>
      </c>
      <c r="C23" s="6">
        <v>3762444</v>
      </c>
      <c r="D23" s="6"/>
      <c r="E23" s="6">
        <v>209952637416</v>
      </c>
      <c r="F23" s="6"/>
      <c r="G23" s="6">
        <v>190705529793.61801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3762444</v>
      </c>
      <c r="R23" s="6"/>
      <c r="S23" s="6">
        <v>54500</v>
      </c>
      <c r="T23" s="6"/>
      <c r="U23" s="6">
        <v>209952637416</v>
      </c>
      <c r="V23" s="6"/>
      <c r="W23" s="6">
        <v>203833131471.89999</v>
      </c>
      <c r="Y23" s="4" t="s">
        <v>41</v>
      </c>
    </row>
    <row r="24" spans="1:25" ht="21" x14ac:dyDescent="0.55000000000000004">
      <c r="A24" s="5" t="s">
        <v>42</v>
      </c>
      <c r="C24" s="6">
        <v>29704200</v>
      </c>
      <c r="D24" s="6"/>
      <c r="E24" s="6">
        <v>401059746999</v>
      </c>
      <c r="F24" s="6"/>
      <c r="G24" s="6">
        <v>309447780904.79999</v>
      </c>
      <c r="H24" s="6"/>
      <c r="I24" s="6">
        <v>0</v>
      </c>
      <c r="J24" s="6"/>
      <c r="K24" s="6">
        <v>0</v>
      </c>
      <c r="L24" s="6"/>
      <c r="M24" s="6">
        <v>-9073097</v>
      </c>
      <c r="N24" s="6"/>
      <c r="O24" s="6">
        <v>78295020415</v>
      </c>
      <c r="P24" s="6"/>
      <c r="Q24" s="6">
        <v>20631103</v>
      </c>
      <c r="R24" s="6"/>
      <c r="S24" s="6">
        <v>9910</v>
      </c>
      <c r="T24" s="6"/>
      <c r="U24" s="6">
        <v>278556734373</v>
      </c>
      <c r="V24" s="6"/>
      <c r="W24" s="6">
        <v>203237728057.15601</v>
      </c>
      <c r="Y24" s="4" t="s">
        <v>43</v>
      </c>
    </row>
    <row r="25" spans="1:25" ht="21" x14ac:dyDescent="0.55000000000000004">
      <c r="A25" s="5" t="s">
        <v>44</v>
      </c>
      <c r="C25" s="6">
        <v>16445313</v>
      </c>
      <c r="D25" s="6"/>
      <c r="E25" s="6">
        <v>336099460995</v>
      </c>
      <c r="F25" s="6"/>
      <c r="G25" s="6">
        <v>213497871842.70901</v>
      </c>
      <c r="H25" s="6"/>
      <c r="I25" s="6">
        <v>0</v>
      </c>
      <c r="J25" s="6"/>
      <c r="K25" s="6">
        <v>0</v>
      </c>
      <c r="L25" s="6"/>
      <c r="M25" s="6">
        <v>-9427265</v>
      </c>
      <c r="N25" s="6"/>
      <c r="O25" s="6">
        <v>112437098933</v>
      </c>
      <c r="P25" s="6"/>
      <c r="Q25" s="6">
        <v>7018048</v>
      </c>
      <c r="R25" s="6"/>
      <c r="S25" s="6">
        <v>13120</v>
      </c>
      <c r="T25" s="6"/>
      <c r="U25" s="6">
        <v>143430663182</v>
      </c>
      <c r="V25" s="6"/>
      <c r="W25" s="6">
        <v>91528932860.927994</v>
      </c>
      <c r="Y25" s="4" t="s">
        <v>45</v>
      </c>
    </row>
    <row r="26" spans="1:25" ht="21" x14ac:dyDescent="0.55000000000000004">
      <c r="A26" s="5" t="s">
        <v>46</v>
      </c>
      <c r="C26" s="6">
        <v>4737317</v>
      </c>
      <c r="D26" s="6"/>
      <c r="E26" s="6">
        <v>168131362838</v>
      </c>
      <c r="F26" s="6"/>
      <c r="G26" s="6">
        <v>145323750684.41101</v>
      </c>
      <c r="H26" s="6"/>
      <c r="I26" s="6">
        <v>7105976</v>
      </c>
      <c r="J26" s="6"/>
      <c r="K26" s="6">
        <v>0</v>
      </c>
      <c r="L26" s="6"/>
      <c r="M26" s="6">
        <v>-1</v>
      </c>
      <c r="N26" s="6"/>
      <c r="O26" s="6">
        <v>1</v>
      </c>
      <c r="P26" s="6"/>
      <c r="Q26" s="6">
        <v>11843292</v>
      </c>
      <c r="R26" s="6"/>
      <c r="S26" s="6">
        <v>13300</v>
      </c>
      <c r="T26" s="6"/>
      <c r="U26" s="6">
        <v>168131348642</v>
      </c>
      <c r="V26" s="6"/>
      <c r="W26" s="6">
        <v>156578564687.57999</v>
      </c>
      <c r="Y26" s="4" t="s">
        <v>47</v>
      </c>
    </row>
    <row r="27" spans="1:25" ht="21" x14ac:dyDescent="0.55000000000000004">
      <c r="A27" s="5" t="s">
        <v>48</v>
      </c>
      <c r="C27" s="6">
        <v>2602328</v>
      </c>
      <c r="D27" s="6"/>
      <c r="E27" s="6">
        <v>26511803070</v>
      </c>
      <c r="F27" s="6"/>
      <c r="G27" s="6">
        <v>28688101605.756001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2602328</v>
      </c>
      <c r="R27" s="6"/>
      <c r="S27" s="6">
        <v>9290</v>
      </c>
      <c r="T27" s="6"/>
      <c r="U27" s="6">
        <v>26511803070</v>
      </c>
      <c r="V27" s="6"/>
      <c r="W27" s="6">
        <v>24031782138.636002</v>
      </c>
      <c r="Y27" s="4" t="s">
        <v>49</v>
      </c>
    </row>
    <row r="28" spans="1:25" ht="21" x14ac:dyDescent="0.55000000000000004">
      <c r="A28" s="5" t="s">
        <v>50</v>
      </c>
      <c r="C28" s="6">
        <v>25700000</v>
      </c>
      <c r="D28" s="6"/>
      <c r="E28" s="6">
        <v>229443825915</v>
      </c>
      <c r="F28" s="6"/>
      <c r="G28" s="6">
        <v>130009115565</v>
      </c>
      <c r="H28" s="6"/>
      <c r="I28" s="6">
        <v>0</v>
      </c>
      <c r="J28" s="6"/>
      <c r="K28" s="6">
        <v>0</v>
      </c>
      <c r="L28" s="6"/>
      <c r="M28" s="6">
        <v>-25700000</v>
      </c>
      <c r="N28" s="6"/>
      <c r="O28" s="6">
        <v>119343297156</v>
      </c>
      <c r="P28" s="6"/>
      <c r="Q28" s="6">
        <v>0</v>
      </c>
      <c r="R28" s="6"/>
      <c r="S28" s="6">
        <v>0</v>
      </c>
      <c r="T28" s="6"/>
      <c r="U28" s="6">
        <v>0</v>
      </c>
      <c r="V28" s="6"/>
      <c r="W28" s="6">
        <v>0</v>
      </c>
      <c r="Y28" s="4" t="s">
        <v>16</v>
      </c>
    </row>
    <row r="29" spans="1:25" ht="21" x14ac:dyDescent="0.55000000000000004">
      <c r="A29" s="5" t="s">
        <v>51</v>
      </c>
      <c r="C29" s="6">
        <v>12951664</v>
      </c>
      <c r="D29" s="6"/>
      <c r="E29" s="6">
        <v>190698567676</v>
      </c>
      <c r="F29" s="6"/>
      <c r="G29" s="6">
        <v>184699034542.12299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12951664</v>
      </c>
      <c r="R29" s="6"/>
      <c r="S29" s="6">
        <v>13000</v>
      </c>
      <c r="T29" s="6"/>
      <c r="U29" s="6">
        <v>190698567676</v>
      </c>
      <c r="V29" s="6"/>
      <c r="W29" s="6">
        <v>167369820789.60001</v>
      </c>
      <c r="Y29" s="4" t="s">
        <v>52</v>
      </c>
    </row>
    <row r="30" spans="1:25" ht="21" x14ac:dyDescent="0.55000000000000004">
      <c r="A30" s="5" t="s">
        <v>53</v>
      </c>
      <c r="C30" s="6">
        <v>303161</v>
      </c>
      <c r="D30" s="6"/>
      <c r="E30" s="6">
        <v>38352381155</v>
      </c>
      <c r="F30" s="6"/>
      <c r="G30" s="6">
        <v>50947446887.973</v>
      </c>
      <c r="H30" s="6"/>
      <c r="I30" s="6">
        <v>0</v>
      </c>
      <c r="J30" s="6"/>
      <c r="K30" s="6">
        <v>0</v>
      </c>
      <c r="L30" s="6"/>
      <c r="M30" s="6">
        <v>-303161</v>
      </c>
      <c r="N30" s="6"/>
      <c r="O30" s="6">
        <v>44982597052</v>
      </c>
      <c r="P30" s="6"/>
      <c r="Q30" s="6">
        <v>0</v>
      </c>
      <c r="R30" s="6"/>
      <c r="S30" s="6">
        <v>0</v>
      </c>
      <c r="T30" s="6"/>
      <c r="U30" s="6">
        <v>0</v>
      </c>
      <c r="V30" s="6"/>
      <c r="W30" s="6">
        <v>0</v>
      </c>
      <c r="Y30" s="4" t="s">
        <v>16</v>
      </c>
    </row>
    <row r="31" spans="1:25" ht="21" x14ac:dyDescent="0.55000000000000004">
      <c r="A31" s="5" t="s">
        <v>54</v>
      </c>
      <c r="C31" s="6">
        <v>26022498</v>
      </c>
      <c r="D31" s="6"/>
      <c r="E31" s="6">
        <v>537519151904</v>
      </c>
      <c r="F31" s="6"/>
      <c r="G31" s="6">
        <v>412356434006.323</v>
      </c>
      <c r="H31" s="6"/>
      <c r="I31" s="6">
        <v>0</v>
      </c>
      <c r="J31" s="6"/>
      <c r="K31" s="6">
        <v>0</v>
      </c>
      <c r="L31" s="6"/>
      <c r="M31" s="6">
        <v>-26022498</v>
      </c>
      <c r="N31" s="6"/>
      <c r="O31" s="6">
        <v>373331645430</v>
      </c>
      <c r="P31" s="6"/>
      <c r="Q31" s="6">
        <v>0</v>
      </c>
      <c r="R31" s="6"/>
      <c r="S31" s="6">
        <v>0</v>
      </c>
      <c r="T31" s="6"/>
      <c r="U31" s="6">
        <v>0</v>
      </c>
      <c r="V31" s="6"/>
      <c r="W31" s="6">
        <v>0</v>
      </c>
      <c r="Y31" s="4" t="s">
        <v>16</v>
      </c>
    </row>
    <row r="32" spans="1:25" ht="21" x14ac:dyDescent="0.55000000000000004">
      <c r="A32" s="5" t="s">
        <v>55</v>
      </c>
      <c r="C32" s="6">
        <v>2989177</v>
      </c>
      <c r="D32" s="6"/>
      <c r="E32" s="6">
        <v>110815583300</v>
      </c>
      <c r="F32" s="6"/>
      <c r="G32" s="6">
        <v>66232314235.786499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2989177</v>
      </c>
      <c r="R32" s="6"/>
      <c r="S32" s="6">
        <v>21010</v>
      </c>
      <c r="T32" s="6"/>
      <c r="U32" s="6">
        <v>110815583300</v>
      </c>
      <c r="V32" s="6"/>
      <c r="W32" s="6">
        <v>62428933247.818497</v>
      </c>
      <c r="Y32" s="4" t="s">
        <v>56</v>
      </c>
    </row>
    <row r="33" spans="1:25" ht="21" x14ac:dyDescent="0.55000000000000004">
      <c r="A33" s="5" t="s">
        <v>57</v>
      </c>
      <c r="C33" s="6">
        <v>8500000</v>
      </c>
      <c r="D33" s="6"/>
      <c r="E33" s="6">
        <v>282710280365</v>
      </c>
      <c r="F33" s="6"/>
      <c r="G33" s="6">
        <v>193576326750</v>
      </c>
      <c r="H33" s="6"/>
      <c r="I33" s="6">
        <v>0</v>
      </c>
      <c r="J33" s="6"/>
      <c r="K33" s="6">
        <v>0</v>
      </c>
      <c r="L33" s="6"/>
      <c r="M33" s="6">
        <v>-1000000</v>
      </c>
      <c r="N33" s="6"/>
      <c r="O33" s="6">
        <v>19260712880</v>
      </c>
      <c r="P33" s="6"/>
      <c r="Q33" s="6">
        <v>7500000</v>
      </c>
      <c r="R33" s="6"/>
      <c r="S33" s="6">
        <v>21690</v>
      </c>
      <c r="T33" s="6"/>
      <c r="U33" s="6">
        <v>249450247382</v>
      </c>
      <c r="V33" s="6"/>
      <c r="W33" s="6">
        <v>161707083750</v>
      </c>
      <c r="Y33" s="4" t="s">
        <v>58</v>
      </c>
    </row>
    <row r="34" spans="1:25" ht="21" x14ac:dyDescent="0.55000000000000004">
      <c r="A34" s="5" t="s">
        <v>59</v>
      </c>
      <c r="C34" s="6">
        <v>1014025</v>
      </c>
      <c r="D34" s="6"/>
      <c r="E34" s="6">
        <v>219722729935</v>
      </c>
      <c r="F34" s="6"/>
      <c r="G34" s="6">
        <v>190240261450.51501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1014025</v>
      </c>
      <c r="R34" s="6"/>
      <c r="S34" s="6">
        <v>188732</v>
      </c>
      <c r="T34" s="6"/>
      <c r="U34" s="6">
        <v>219722729935</v>
      </c>
      <c r="V34" s="6"/>
      <c r="W34" s="6">
        <v>190240261450.51501</v>
      </c>
      <c r="Y34" s="4" t="s">
        <v>60</v>
      </c>
    </row>
    <row r="35" spans="1:25" ht="21" x14ac:dyDescent="0.55000000000000004">
      <c r="A35" s="5" t="s">
        <v>61</v>
      </c>
      <c r="C35" s="6">
        <v>500000</v>
      </c>
      <c r="D35" s="6"/>
      <c r="E35" s="6">
        <v>20871586286</v>
      </c>
      <c r="F35" s="6"/>
      <c r="G35" s="6">
        <v>19388945250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500000</v>
      </c>
      <c r="R35" s="6"/>
      <c r="S35" s="6">
        <v>37040</v>
      </c>
      <c r="T35" s="6"/>
      <c r="U35" s="6">
        <v>20871586286</v>
      </c>
      <c r="V35" s="6"/>
      <c r="W35" s="6">
        <v>18409806000</v>
      </c>
      <c r="Y35" s="4" t="s">
        <v>62</v>
      </c>
    </row>
    <row r="36" spans="1:25" ht="21" x14ac:dyDescent="0.55000000000000004">
      <c r="A36" s="5" t="s">
        <v>63</v>
      </c>
      <c r="C36" s="6">
        <v>3600000</v>
      </c>
      <c r="D36" s="6"/>
      <c r="E36" s="6">
        <v>97519288387</v>
      </c>
      <c r="F36" s="6"/>
      <c r="G36" s="6">
        <v>85850134200</v>
      </c>
      <c r="H36" s="6"/>
      <c r="I36" s="6">
        <v>2938091</v>
      </c>
      <c r="J36" s="6"/>
      <c r="K36" s="6">
        <v>66620720945</v>
      </c>
      <c r="L36" s="6"/>
      <c r="M36" s="6">
        <v>-3600000</v>
      </c>
      <c r="N36" s="6"/>
      <c r="O36" s="6">
        <v>73432461758</v>
      </c>
      <c r="P36" s="6"/>
      <c r="Q36" s="6">
        <v>2938091</v>
      </c>
      <c r="R36" s="6"/>
      <c r="S36" s="6">
        <v>25170</v>
      </c>
      <c r="T36" s="6"/>
      <c r="U36" s="6">
        <v>66620720945</v>
      </c>
      <c r="V36" s="6"/>
      <c r="W36" s="6">
        <v>73511737554.703506</v>
      </c>
      <c r="Y36" s="4" t="s">
        <v>64</v>
      </c>
    </row>
    <row r="37" spans="1:25" ht="21" x14ac:dyDescent="0.55000000000000004">
      <c r="A37" s="5" t="s">
        <v>65</v>
      </c>
      <c r="C37" s="6">
        <v>2900000</v>
      </c>
      <c r="D37" s="6"/>
      <c r="E37" s="6">
        <v>60886261283</v>
      </c>
      <c r="F37" s="6"/>
      <c r="G37" s="6">
        <v>98301604500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2900000</v>
      </c>
      <c r="R37" s="6"/>
      <c r="S37" s="6">
        <v>27800</v>
      </c>
      <c r="T37" s="6"/>
      <c r="U37" s="6">
        <v>60886261283</v>
      </c>
      <c r="V37" s="6"/>
      <c r="W37" s="6">
        <v>80140311000</v>
      </c>
      <c r="Y37" s="4" t="s">
        <v>66</v>
      </c>
    </row>
    <row r="38" spans="1:25" ht="21" x14ac:dyDescent="0.55000000000000004">
      <c r="A38" s="5" t="s">
        <v>67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1000000</v>
      </c>
      <c r="J38" s="6"/>
      <c r="K38" s="6">
        <v>12231340113</v>
      </c>
      <c r="L38" s="6"/>
      <c r="M38" s="6">
        <v>0</v>
      </c>
      <c r="N38" s="6"/>
      <c r="O38" s="6">
        <v>0</v>
      </c>
      <c r="P38" s="6"/>
      <c r="Q38" s="6">
        <v>1000000</v>
      </c>
      <c r="R38" s="6"/>
      <c r="S38" s="6">
        <v>12220</v>
      </c>
      <c r="T38" s="6"/>
      <c r="U38" s="6">
        <v>12231340113</v>
      </c>
      <c r="V38" s="6"/>
      <c r="W38" s="6">
        <v>12147291000</v>
      </c>
      <c r="Y38" s="4" t="s">
        <v>68</v>
      </c>
    </row>
    <row r="39" spans="1:25" ht="21" x14ac:dyDescent="0.55000000000000004">
      <c r="A39" s="5" t="s">
        <v>69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6600000</v>
      </c>
      <c r="J39" s="6"/>
      <c r="K39" s="6">
        <v>91526857565</v>
      </c>
      <c r="L39" s="6"/>
      <c r="M39" s="6">
        <v>-1000000</v>
      </c>
      <c r="N39" s="6"/>
      <c r="O39" s="6">
        <v>11457420358</v>
      </c>
      <c r="P39" s="6"/>
      <c r="Q39" s="6">
        <v>5600000</v>
      </c>
      <c r="R39" s="6"/>
      <c r="S39" s="6">
        <v>14210</v>
      </c>
      <c r="T39" s="6"/>
      <c r="U39" s="6">
        <v>79005248403</v>
      </c>
      <c r="V39" s="6"/>
      <c r="W39" s="6">
        <v>79102522800</v>
      </c>
      <c r="Y39" s="4" t="s">
        <v>70</v>
      </c>
    </row>
    <row r="40" spans="1:25" ht="21" x14ac:dyDescent="0.55000000000000004">
      <c r="A40" s="5" t="s">
        <v>71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1400000</v>
      </c>
      <c r="J40" s="6"/>
      <c r="K40" s="6">
        <v>29875698801</v>
      </c>
      <c r="L40" s="6"/>
      <c r="M40" s="6">
        <v>0</v>
      </c>
      <c r="N40" s="6"/>
      <c r="O40" s="6">
        <v>0</v>
      </c>
      <c r="P40" s="6"/>
      <c r="Q40" s="6">
        <v>1400000</v>
      </c>
      <c r="R40" s="6"/>
      <c r="S40" s="6">
        <v>21220</v>
      </c>
      <c r="T40" s="6"/>
      <c r="U40" s="6">
        <v>29875698801</v>
      </c>
      <c r="V40" s="6"/>
      <c r="W40" s="6">
        <v>29531237400</v>
      </c>
      <c r="Y40" s="4" t="s">
        <v>72</v>
      </c>
    </row>
    <row r="41" spans="1:25" ht="21" x14ac:dyDescent="0.55000000000000004">
      <c r="A41" s="5" t="s">
        <v>73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4000000</v>
      </c>
      <c r="J41" s="6"/>
      <c r="K41" s="6">
        <v>37823154760</v>
      </c>
      <c r="L41" s="6"/>
      <c r="M41" s="6">
        <v>0</v>
      </c>
      <c r="N41" s="6"/>
      <c r="O41" s="6">
        <v>0</v>
      </c>
      <c r="P41" s="6"/>
      <c r="Q41" s="6">
        <v>4000000</v>
      </c>
      <c r="R41" s="6"/>
      <c r="S41" s="6">
        <v>9770</v>
      </c>
      <c r="T41" s="6"/>
      <c r="U41" s="6">
        <v>37823154760</v>
      </c>
      <c r="V41" s="6"/>
      <c r="W41" s="6">
        <v>38847474000</v>
      </c>
      <c r="Y41" s="4" t="s">
        <v>74</v>
      </c>
    </row>
    <row r="42" spans="1:25" ht="21" x14ac:dyDescent="0.55000000000000004">
      <c r="A42" s="5" t="s">
        <v>75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200000</v>
      </c>
      <c r="J42" s="6"/>
      <c r="K42" s="6">
        <v>29200572970</v>
      </c>
      <c r="L42" s="6"/>
      <c r="M42" s="6">
        <v>0</v>
      </c>
      <c r="N42" s="6"/>
      <c r="O42" s="6">
        <v>0</v>
      </c>
      <c r="P42" s="6"/>
      <c r="Q42" s="6">
        <v>200000</v>
      </c>
      <c r="R42" s="6"/>
      <c r="S42" s="6">
        <v>186980</v>
      </c>
      <c r="T42" s="6"/>
      <c r="U42" s="6">
        <v>29200572944</v>
      </c>
      <c r="V42" s="6"/>
      <c r="W42" s="6">
        <v>37173493765</v>
      </c>
      <c r="Y42" s="4" t="s">
        <v>76</v>
      </c>
    </row>
    <row r="43" spans="1:25" ht="19.5" thickBot="1" x14ac:dyDescent="0.5">
      <c r="C43" s="7">
        <f>SUM(C9:C42)</f>
        <v>247122864</v>
      </c>
      <c r="D43" s="6"/>
      <c r="E43" s="7">
        <f>SUM(E9:E42)</f>
        <v>4587399975805</v>
      </c>
      <c r="F43" s="6"/>
      <c r="G43" s="7">
        <f>SUM(G9:G42)</f>
        <v>4027531629782.3057</v>
      </c>
      <c r="H43" s="6"/>
      <c r="I43" s="7">
        <f>SUM(I9:I42)</f>
        <v>25694303</v>
      </c>
      <c r="J43" s="6"/>
      <c r="K43" s="7">
        <f>SUM(K9:K42)</f>
        <v>363493760642</v>
      </c>
      <c r="L43" s="6"/>
      <c r="M43" s="7">
        <f>SUM(M9:M42)</f>
        <v>-92377576</v>
      </c>
      <c r="N43" s="6"/>
      <c r="O43" s="7">
        <f>SUM(O9:O42)</f>
        <v>1316378650360</v>
      </c>
      <c r="P43" s="6"/>
      <c r="Q43" s="7">
        <f>SUM(Q9:Q42)</f>
        <v>180439591</v>
      </c>
      <c r="R43" s="6"/>
      <c r="S43" s="7">
        <f>SUM(S9:S42)</f>
        <v>1012797</v>
      </c>
      <c r="T43" s="6"/>
      <c r="U43" s="7">
        <f>SUM(U9:U42)</f>
        <v>3152562370385</v>
      </c>
      <c r="V43" s="6"/>
      <c r="W43" s="7">
        <f>SUM(W9:W42)</f>
        <v>2850298540379.9072</v>
      </c>
      <c r="Y43" s="23"/>
    </row>
    <row r="44" spans="1:25" ht="19.5" thickTop="1" x14ac:dyDescent="0.45"/>
    <row r="45" spans="1:25" x14ac:dyDescent="0.45">
      <c r="Q45" s="6"/>
      <c r="W45" s="6"/>
    </row>
    <row r="46" spans="1:25" x14ac:dyDescent="0.45">
      <c r="U46" s="6"/>
      <c r="V46" s="6"/>
      <c r="W46" s="6"/>
    </row>
    <row r="47" spans="1:25" x14ac:dyDescent="0.45">
      <c r="U47" s="6"/>
      <c r="V47" s="6"/>
      <c r="W47" s="6"/>
    </row>
    <row r="48" spans="1:25" x14ac:dyDescent="0.45">
      <c r="U48" s="6"/>
      <c r="V48" s="6"/>
      <c r="W48" s="6"/>
    </row>
    <row r="49" spans="21:23" x14ac:dyDescent="0.45">
      <c r="U49" s="6"/>
      <c r="V49" s="6"/>
      <c r="W49" s="6"/>
    </row>
    <row r="50" spans="21:23" x14ac:dyDescent="0.45">
      <c r="U50" s="6"/>
      <c r="V50" s="6"/>
      <c r="W50" s="6"/>
    </row>
    <row r="51" spans="21:23" x14ac:dyDescent="0.45">
      <c r="U51" s="6"/>
      <c r="V51" s="6"/>
      <c r="W51" s="6"/>
    </row>
    <row r="52" spans="21:23" x14ac:dyDescent="0.45">
      <c r="U52" s="6"/>
      <c r="V52" s="6"/>
      <c r="W52" s="6"/>
    </row>
    <row r="53" spans="21:23" x14ac:dyDescent="0.45">
      <c r="U53" s="6"/>
      <c r="V53" s="6"/>
      <c r="W53" s="6"/>
    </row>
    <row r="54" spans="21:23" x14ac:dyDescent="0.45">
      <c r="U54" s="6"/>
      <c r="V54" s="6"/>
      <c r="W54" s="6"/>
    </row>
    <row r="55" spans="21:23" x14ac:dyDescent="0.45">
      <c r="U55" s="6"/>
      <c r="V55" s="6"/>
      <c r="W55" s="6"/>
    </row>
    <row r="56" spans="21:23" x14ac:dyDescent="0.45">
      <c r="U56" s="6"/>
      <c r="V56" s="6"/>
      <c r="W56" s="6"/>
    </row>
    <row r="57" spans="21:23" x14ac:dyDescent="0.45">
      <c r="U57" s="6"/>
      <c r="V57" s="6"/>
      <c r="W57" s="6"/>
    </row>
    <row r="58" spans="21:23" x14ac:dyDescent="0.45">
      <c r="U58" s="6"/>
      <c r="V58" s="6"/>
      <c r="W58" s="6"/>
    </row>
    <row r="59" spans="21:23" x14ac:dyDescent="0.45">
      <c r="U59" s="6"/>
      <c r="V59" s="6"/>
      <c r="W59" s="6"/>
    </row>
    <row r="60" spans="21:23" x14ac:dyDescent="0.45">
      <c r="U60" s="6"/>
      <c r="V60" s="6"/>
      <c r="W60" s="6"/>
    </row>
    <row r="61" spans="21:23" x14ac:dyDescent="0.45">
      <c r="U61" s="6"/>
      <c r="V61" s="6"/>
      <c r="W61" s="6"/>
    </row>
    <row r="62" spans="21:23" x14ac:dyDescent="0.45">
      <c r="U62" s="6"/>
      <c r="V62" s="6"/>
      <c r="W62" s="6"/>
    </row>
    <row r="63" spans="21:23" x14ac:dyDescent="0.45">
      <c r="U63" s="6"/>
      <c r="V63" s="6"/>
      <c r="W63" s="6"/>
    </row>
    <row r="64" spans="21:23" x14ac:dyDescent="0.45">
      <c r="U64" s="6"/>
      <c r="V64" s="6"/>
      <c r="W64" s="6"/>
    </row>
    <row r="65" spans="21:23" x14ac:dyDescent="0.45">
      <c r="U65" s="6"/>
      <c r="V65" s="6"/>
      <c r="W65" s="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C10" sqref="C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0" t="s">
        <v>0</v>
      </c>
      <c r="B2" s="20"/>
      <c r="C2" s="20"/>
      <c r="D2" s="20"/>
      <c r="E2" s="20"/>
      <c r="F2" s="20"/>
      <c r="G2" s="20"/>
    </row>
    <row r="3" spans="1:7" ht="30" x14ac:dyDescent="0.45">
      <c r="A3" s="20" t="s">
        <v>110</v>
      </c>
      <c r="B3" s="20"/>
      <c r="C3" s="20"/>
      <c r="D3" s="20"/>
      <c r="E3" s="20"/>
      <c r="F3" s="20"/>
      <c r="G3" s="20"/>
    </row>
    <row r="4" spans="1:7" ht="30" x14ac:dyDescent="0.45">
      <c r="A4" s="20" t="s">
        <v>2</v>
      </c>
      <c r="B4" s="20"/>
      <c r="C4" s="20"/>
      <c r="D4" s="20"/>
      <c r="E4" s="20"/>
      <c r="F4" s="20"/>
      <c r="G4" s="20"/>
    </row>
    <row r="6" spans="1:7" ht="30" x14ac:dyDescent="0.45">
      <c r="A6" s="22" t="s">
        <v>114</v>
      </c>
      <c r="C6" s="22" t="s">
        <v>85</v>
      </c>
      <c r="E6" s="22" t="s">
        <v>204</v>
      </c>
      <c r="G6" s="22" t="s">
        <v>13</v>
      </c>
    </row>
    <row r="7" spans="1:7" ht="21" x14ac:dyDescent="0.55000000000000004">
      <c r="A7" s="2" t="s">
        <v>307</v>
      </c>
      <c r="C7" s="6">
        <v>-224348199636</v>
      </c>
      <c r="E7" s="4" t="s">
        <v>308</v>
      </c>
      <c r="F7" s="4"/>
      <c r="G7" s="4" t="s">
        <v>309</v>
      </c>
    </row>
    <row r="8" spans="1:7" ht="21" x14ac:dyDescent="0.55000000000000004">
      <c r="A8" s="2" t="s">
        <v>310</v>
      </c>
      <c r="C8" s="6">
        <v>0</v>
      </c>
      <c r="E8" s="4" t="s">
        <v>16</v>
      </c>
      <c r="F8" s="4"/>
      <c r="G8" s="4" t="s">
        <v>16</v>
      </c>
    </row>
    <row r="9" spans="1:7" ht="21" x14ac:dyDescent="0.55000000000000004">
      <c r="A9" s="2" t="s">
        <v>311</v>
      </c>
      <c r="C9" s="6">
        <v>15498758</v>
      </c>
      <c r="E9" s="4" t="s">
        <v>237</v>
      </c>
      <c r="F9" s="4"/>
      <c r="G9" s="4" t="s">
        <v>16</v>
      </c>
    </row>
    <row r="10" spans="1:7" ht="19.5" thickBot="1" x14ac:dyDescent="0.5">
      <c r="C10" s="12">
        <f>SUM(C7:C9)</f>
        <v>-224332700878</v>
      </c>
      <c r="E10" s="13">
        <v>1.0381</v>
      </c>
      <c r="G10" s="13">
        <v>-6.8699999999999997E-2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workbookViewId="0">
      <selection activeCell="S16" sqref="S16"/>
    </sheetView>
  </sheetViews>
  <sheetFormatPr defaultRowHeight="18.75" x14ac:dyDescent="0.45"/>
  <cols>
    <col min="1" max="1" width="24.285156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7" style="4" bestFit="1" customWidth="1"/>
    <col min="12" max="12" width="1" style="4" customWidth="1"/>
    <col min="13" max="13" width="17.7109375" style="4" bestFit="1" customWidth="1"/>
    <col min="14" max="14" width="1" style="4" customWidth="1"/>
    <col min="15" max="15" width="17.85546875" style="4" bestFit="1" customWidth="1"/>
    <col min="16" max="16" width="1" style="4" customWidth="1"/>
    <col min="17" max="17" width="17.7109375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1" t="s">
        <v>80</v>
      </c>
      <c r="C6" s="22" t="s">
        <v>81</v>
      </c>
      <c r="D6" s="22" t="s">
        <v>81</v>
      </c>
      <c r="E6" s="22" t="s">
        <v>81</v>
      </c>
      <c r="F6" s="22" t="s">
        <v>81</v>
      </c>
      <c r="G6" s="22" t="s">
        <v>81</v>
      </c>
      <c r="H6" s="22" t="s">
        <v>81</v>
      </c>
      <c r="I6" s="22" t="s">
        <v>81</v>
      </c>
      <c r="K6" s="22" t="s">
        <v>4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30" x14ac:dyDescent="0.45">
      <c r="A7" s="22" t="s">
        <v>80</v>
      </c>
      <c r="C7" s="22" t="s">
        <v>82</v>
      </c>
      <c r="E7" s="22" t="s">
        <v>83</v>
      </c>
      <c r="G7" s="22" t="s">
        <v>84</v>
      </c>
      <c r="I7" s="22" t="s">
        <v>78</v>
      </c>
      <c r="K7" s="22" t="s">
        <v>85</v>
      </c>
      <c r="M7" s="22" t="s">
        <v>86</v>
      </c>
      <c r="O7" s="22" t="s">
        <v>87</v>
      </c>
      <c r="Q7" s="22" t="s">
        <v>85</v>
      </c>
      <c r="S7" s="22" t="s">
        <v>79</v>
      </c>
    </row>
    <row r="8" spans="1:19" ht="21" x14ac:dyDescent="0.55000000000000004">
      <c r="A8" s="5" t="s">
        <v>88</v>
      </c>
      <c r="C8" s="4" t="s">
        <v>89</v>
      </c>
      <c r="E8" s="4" t="s">
        <v>90</v>
      </c>
      <c r="G8" s="4" t="s">
        <v>91</v>
      </c>
      <c r="I8" s="4">
        <v>0</v>
      </c>
      <c r="K8" s="9">
        <v>14528097094</v>
      </c>
      <c r="M8" s="9">
        <v>1827306370052</v>
      </c>
      <c r="O8" s="9">
        <v>1481483937225</v>
      </c>
      <c r="Q8" s="9">
        <v>360350529921</v>
      </c>
      <c r="S8" s="4" t="s">
        <v>92</v>
      </c>
    </row>
    <row r="9" spans="1:19" ht="21" x14ac:dyDescent="0.55000000000000004">
      <c r="A9" s="5" t="s">
        <v>93</v>
      </c>
      <c r="C9" s="4" t="s">
        <v>94</v>
      </c>
      <c r="E9" s="4" t="s">
        <v>90</v>
      </c>
      <c r="G9" s="4" t="s">
        <v>95</v>
      </c>
      <c r="I9" s="4">
        <v>10</v>
      </c>
      <c r="K9" s="9">
        <v>1556526173</v>
      </c>
      <c r="M9" s="9">
        <v>1213351205</v>
      </c>
      <c r="O9" s="9">
        <v>2768869159</v>
      </c>
      <c r="Q9" s="9">
        <v>1008219</v>
      </c>
      <c r="S9" s="4" t="s">
        <v>16</v>
      </c>
    </row>
    <row r="10" spans="1:19" ht="21" x14ac:dyDescent="0.55000000000000004">
      <c r="A10" s="5" t="s">
        <v>96</v>
      </c>
      <c r="C10" s="4" t="s">
        <v>97</v>
      </c>
      <c r="E10" s="4" t="s">
        <v>90</v>
      </c>
      <c r="G10" s="4" t="s">
        <v>98</v>
      </c>
      <c r="I10" s="4">
        <v>10</v>
      </c>
      <c r="K10" s="9">
        <v>349504</v>
      </c>
      <c r="M10" s="9">
        <v>0</v>
      </c>
      <c r="O10" s="9">
        <v>0</v>
      </c>
      <c r="Q10" s="9">
        <v>349504</v>
      </c>
      <c r="S10" s="4" t="s">
        <v>16</v>
      </c>
    </row>
    <row r="11" spans="1:19" ht="21" x14ac:dyDescent="0.55000000000000004">
      <c r="A11" s="5" t="s">
        <v>99</v>
      </c>
      <c r="C11" s="4" t="s">
        <v>100</v>
      </c>
      <c r="E11" s="4" t="s">
        <v>90</v>
      </c>
      <c r="G11" s="4" t="s">
        <v>98</v>
      </c>
      <c r="I11" s="4">
        <v>10</v>
      </c>
      <c r="K11" s="9">
        <v>328594</v>
      </c>
      <c r="M11" s="9">
        <v>0</v>
      </c>
      <c r="O11" s="9">
        <v>0</v>
      </c>
      <c r="Q11" s="9">
        <v>328594</v>
      </c>
      <c r="S11" s="4" t="s">
        <v>16</v>
      </c>
    </row>
    <row r="12" spans="1:19" ht="21" x14ac:dyDescent="0.55000000000000004">
      <c r="A12" s="5" t="s">
        <v>101</v>
      </c>
      <c r="C12" s="4" t="s">
        <v>102</v>
      </c>
      <c r="E12" s="4" t="s">
        <v>90</v>
      </c>
      <c r="G12" s="4" t="s">
        <v>103</v>
      </c>
      <c r="I12" s="4">
        <v>0</v>
      </c>
      <c r="K12" s="9">
        <v>20678</v>
      </c>
      <c r="M12" s="9">
        <v>0</v>
      </c>
      <c r="O12" s="9">
        <v>0</v>
      </c>
      <c r="Q12" s="9">
        <v>20678</v>
      </c>
      <c r="S12" s="4" t="s">
        <v>16</v>
      </c>
    </row>
    <row r="13" spans="1:19" ht="21" x14ac:dyDescent="0.55000000000000004">
      <c r="A13" s="5" t="s">
        <v>104</v>
      </c>
      <c r="C13" s="4" t="s">
        <v>105</v>
      </c>
      <c r="E13" s="4" t="s">
        <v>106</v>
      </c>
      <c r="G13" s="4" t="s">
        <v>107</v>
      </c>
      <c r="I13" s="4">
        <v>0</v>
      </c>
      <c r="K13" s="9">
        <v>144755</v>
      </c>
      <c r="M13" s="9">
        <v>0</v>
      </c>
      <c r="O13" s="9">
        <v>0</v>
      </c>
      <c r="Q13" s="9">
        <v>144755</v>
      </c>
      <c r="S13" s="4" t="s">
        <v>16</v>
      </c>
    </row>
    <row r="14" spans="1:19" ht="21" x14ac:dyDescent="0.55000000000000004">
      <c r="A14" s="5" t="s">
        <v>101</v>
      </c>
      <c r="C14" s="4" t="s">
        <v>108</v>
      </c>
      <c r="E14" s="4" t="s">
        <v>106</v>
      </c>
      <c r="G14" s="4" t="s">
        <v>109</v>
      </c>
      <c r="I14" s="4">
        <v>0</v>
      </c>
      <c r="K14" s="9">
        <v>70858</v>
      </c>
      <c r="M14" s="9">
        <v>0</v>
      </c>
      <c r="O14" s="9">
        <v>0</v>
      </c>
      <c r="Q14" s="9">
        <v>70858</v>
      </c>
      <c r="S14" s="4" t="s">
        <v>16</v>
      </c>
    </row>
    <row r="15" spans="1:19" ht="19.5" thickBot="1" x14ac:dyDescent="0.5">
      <c r="K15" s="10">
        <f>SUM(K8:K14)</f>
        <v>16085537656</v>
      </c>
      <c r="M15" s="10">
        <f>SUM(M8:M14)</f>
        <v>1828519721257</v>
      </c>
      <c r="O15" s="10">
        <f>SUM(O8:O14)</f>
        <v>1484252806384</v>
      </c>
      <c r="Q15" s="10">
        <f>SUM(Q8:Q14)</f>
        <v>360352452529</v>
      </c>
      <c r="S15" s="8">
        <v>10.99</v>
      </c>
    </row>
    <row r="16" spans="1:19" ht="19.5" thickTop="1" x14ac:dyDescent="0.45"/>
    <row r="17" spans="17:17" x14ac:dyDescent="0.45">
      <c r="Q17" s="9"/>
    </row>
    <row r="18" spans="17:17" x14ac:dyDescent="0.45">
      <c r="Q18" s="9"/>
    </row>
    <row r="19" spans="17:17" x14ac:dyDescent="0.45">
      <c r="Q19" s="9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V16" sqref="V16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2" t="s">
        <v>111</v>
      </c>
      <c r="B6" s="22" t="s">
        <v>111</v>
      </c>
      <c r="C6" s="22" t="s">
        <v>111</v>
      </c>
      <c r="D6" s="22" t="s">
        <v>111</v>
      </c>
      <c r="E6" s="22" t="s">
        <v>111</v>
      </c>
      <c r="F6" s="22" t="s">
        <v>111</v>
      </c>
      <c r="G6" s="22" t="s">
        <v>111</v>
      </c>
      <c r="I6" s="22" t="s">
        <v>112</v>
      </c>
      <c r="J6" s="22" t="s">
        <v>112</v>
      </c>
      <c r="K6" s="22" t="s">
        <v>112</v>
      </c>
      <c r="L6" s="22" t="s">
        <v>112</v>
      </c>
      <c r="M6" s="22" t="s">
        <v>112</v>
      </c>
      <c r="O6" s="22" t="s">
        <v>113</v>
      </c>
      <c r="P6" s="22" t="s">
        <v>113</v>
      </c>
      <c r="Q6" s="22" t="s">
        <v>113</v>
      </c>
      <c r="R6" s="22" t="s">
        <v>113</v>
      </c>
      <c r="S6" s="22" t="s">
        <v>113</v>
      </c>
    </row>
    <row r="7" spans="1:19" ht="30" x14ac:dyDescent="0.45">
      <c r="A7" s="22" t="s">
        <v>114</v>
      </c>
      <c r="C7" s="22" t="s">
        <v>115</v>
      </c>
      <c r="E7" s="22" t="s">
        <v>77</v>
      </c>
      <c r="G7" s="22" t="s">
        <v>78</v>
      </c>
      <c r="I7" s="22" t="s">
        <v>116</v>
      </c>
      <c r="K7" s="22" t="s">
        <v>117</v>
      </c>
      <c r="M7" s="22" t="s">
        <v>118</v>
      </c>
      <c r="O7" s="22" t="s">
        <v>116</v>
      </c>
      <c r="Q7" s="22" t="s">
        <v>117</v>
      </c>
      <c r="S7" s="22" t="s">
        <v>118</v>
      </c>
    </row>
    <row r="8" spans="1:19" ht="21" x14ac:dyDescent="0.55000000000000004">
      <c r="A8" s="2" t="s">
        <v>88</v>
      </c>
      <c r="C8" s="9">
        <v>30</v>
      </c>
      <c r="D8" s="4"/>
      <c r="E8" s="4" t="s">
        <v>119</v>
      </c>
      <c r="F8" s="4"/>
      <c r="G8" s="4">
        <v>0</v>
      </c>
      <c r="H8" s="4"/>
      <c r="I8" s="9">
        <v>2573883</v>
      </c>
      <c r="J8" s="4"/>
      <c r="K8" s="9">
        <v>0</v>
      </c>
      <c r="L8" s="4"/>
      <c r="M8" s="9">
        <v>2573883</v>
      </c>
      <c r="N8" s="4"/>
      <c r="O8" s="9">
        <v>263262602</v>
      </c>
      <c r="P8" s="4"/>
      <c r="Q8" s="9">
        <v>0</v>
      </c>
      <c r="R8" s="4"/>
      <c r="S8" s="9">
        <v>263262602</v>
      </c>
    </row>
    <row r="9" spans="1:19" ht="21" x14ac:dyDescent="0.55000000000000004">
      <c r="A9" s="2" t="s">
        <v>93</v>
      </c>
      <c r="C9" s="9">
        <v>28</v>
      </c>
      <c r="D9" s="4"/>
      <c r="E9" s="4" t="s">
        <v>119</v>
      </c>
      <c r="F9" s="4"/>
      <c r="G9" s="4">
        <v>10</v>
      </c>
      <c r="H9" s="4"/>
      <c r="I9" s="9">
        <v>12919355</v>
      </c>
      <c r="J9" s="4"/>
      <c r="K9" s="9">
        <v>98024</v>
      </c>
      <c r="L9" s="4"/>
      <c r="M9" s="9">
        <v>12821331</v>
      </c>
      <c r="N9" s="4"/>
      <c r="O9" s="9">
        <v>29295909</v>
      </c>
      <c r="P9" s="4"/>
      <c r="Q9" s="9">
        <v>162183</v>
      </c>
      <c r="R9" s="4"/>
      <c r="S9" s="9">
        <v>29133726</v>
      </c>
    </row>
    <row r="10" spans="1:19" ht="21" x14ac:dyDescent="0.55000000000000004">
      <c r="A10" s="2" t="s">
        <v>96</v>
      </c>
      <c r="C10" s="9">
        <v>23</v>
      </c>
      <c r="D10" s="4"/>
      <c r="E10" s="4" t="s">
        <v>119</v>
      </c>
      <c r="F10" s="4"/>
      <c r="G10" s="4">
        <v>10</v>
      </c>
      <c r="H10" s="4"/>
      <c r="I10" s="9">
        <v>2850</v>
      </c>
      <c r="J10" s="4"/>
      <c r="K10" s="9">
        <v>17</v>
      </c>
      <c r="L10" s="4"/>
      <c r="M10" s="9">
        <v>2833</v>
      </c>
      <c r="N10" s="4"/>
      <c r="O10" s="9">
        <v>24462</v>
      </c>
      <c r="P10" s="4"/>
      <c r="Q10" s="9">
        <v>174</v>
      </c>
      <c r="R10" s="4"/>
      <c r="S10" s="9">
        <v>24288</v>
      </c>
    </row>
    <row r="11" spans="1:19" ht="21" x14ac:dyDescent="0.55000000000000004">
      <c r="A11" s="2" t="s">
        <v>99</v>
      </c>
      <c r="C11" s="9">
        <v>26</v>
      </c>
      <c r="D11" s="4"/>
      <c r="E11" s="4" t="s">
        <v>119</v>
      </c>
      <c r="F11" s="4"/>
      <c r="G11" s="4">
        <v>10</v>
      </c>
      <c r="H11" s="4"/>
      <c r="I11" s="9">
        <v>2670</v>
      </c>
      <c r="J11" s="4"/>
      <c r="K11" s="9">
        <v>18</v>
      </c>
      <c r="L11" s="4"/>
      <c r="M11" s="9">
        <v>2652</v>
      </c>
      <c r="N11" s="4"/>
      <c r="O11" s="9">
        <v>46256</v>
      </c>
      <c r="P11" s="4"/>
      <c r="Q11" s="9">
        <v>124</v>
      </c>
      <c r="R11" s="4"/>
      <c r="S11" s="9">
        <v>46132</v>
      </c>
    </row>
    <row r="12" spans="1:19" ht="19.5" thickBot="1" x14ac:dyDescent="0.5">
      <c r="I12" s="10">
        <f>SUM(I8:I11)</f>
        <v>15498758</v>
      </c>
      <c r="J12" s="4"/>
      <c r="K12" s="10">
        <f>SUM(K8:K11)</f>
        <v>98059</v>
      </c>
      <c r="L12" s="4"/>
      <c r="M12" s="10">
        <f>SUM(M8:M11)</f>
        <v>15400699</v>
      </c>
      <c r="N12" s="4"/>
      <c r="O12" s="10">
        <f>SUM(O8:O11)</f>
        <v>292629229</v>
      </c>
      <c r="P12" s="4"/>
      <c r="Q12" s="10">
        <f>SUM(Q8:Q11)</f>
        <v>162481</v>
      </c>
      <c r="R12" s="4"/>
      <c r="S12" s="10">
        <f>SUM(S8:S11)</f>
        <v>292466748</v>
      </c>
    </row>
    <row r="13" spans="1:19" ht="19.5" thickTop="1" x14ac:dyDescent="0.45"/>
    <row r="14" spans="1:19" x14ac:dyDescent="0.45">
      <c r="S14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98"/>
  <sheetViews>
    <sheetView rightToLeft="1" zoomScale="80" zoomScaleNormal="80" workbookViewId="0">
      <selection activeCell="X9" sqref="X9"/>
    </sheetView>
  </sheetViews>
  <sheetFormatPr defaultRowHeight="18.75" x14ac:dyDescent="0.45"/>
  <cols>
    <col min="1" max="1" width="27.285156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1" t="s">
        <v>3</v>
      </c>
      <c r="C6" s="22" t="s">
        <v>120</v>
      </c>
      <c r="D6" s="22" t="s">
        <v>120</v>
      </c>
      <c r="E6" s="22" t="s">
        <v>120</v>
      </c>
      <c r="F6" s="22" t="s">
        <v>120</v>
      </c>
      <c r="G6" s="22" t="s">
        <v>120</v>
      </c>
      <c r="I6" s="22" t="s">
        <v>112</v>
      </c>
      <c r="J6" s="22" t="s">
        <v>112</v>
      </c>
      <c r="K6" s="22" t="s">
        <v>112</v>
      </c>
      <c r="L6" s="22" t="s">
        <v>112</v>
      </c>
      <c r="M6" s="22" t="s">
        <v>112</v>
      </c>
      <c r="O6" s="22" t="s">
        <v>113</v>
      </c>
      <c r="P6" s="22" t="s">
        <v>113</v>
      </c>
      <c r="Q6" s="22" t="s">
        <v>113</v>
      </c>
      <c r="R6" s="22" t="s">
        <v>113</v>
      </c>
      <c r="S6" s="22" t="s">
        <v>113</v>
      </c>
    </row>
    <row r="7" spans="1:19" ht="30" x14ac:dyDescent="0.45">
      <c r="A7" s="22" t="s">
        <v>3</v>
      </c>
      <c r="C7" s="22" t="s">
        <v>121</v>
      </c>
      <c r="E7" s="22" t="s">
        <v>122</v>
      </c>
      <c r="G7" s="22" t="s">
        <v>123</v>
      </c>
      <c r="I7" s="22" t="s">
        <v>124</v>
      </c>
      <c r="K7" s="22" t="s">
        <v>117</v>
      </c>
      <c r="M7" s="22" t="s">
        <v>125</v>
      </c>
      <c r="O7" s="22" t="s">
        <v>124</v>
      </c>
      <c r="Q7" s="22" t="s">
        <v>117</v>
      </c>
      <c r="S7" s="22" t="s">
        <v>125</v>
      </c>
    </row>
    <row r="8" spans="1:19" ht="21" x14ac:dyDescent="0.55000000000000004">
      <c r="A8" s="2" t="s">
        <v>48</v>
      </c>
      <c r="C8" s="4" t="s">
        <v>126</v>
      </c>
      <c r="D8" s="4"/>
      <c r="E8" s="9">
        <v>11101325</v>
      </c>
      <c r="F8" s="4"/>
      <c r="G8" s="9">
        <v>380</v>
      </c>
      <c r="H8" s="4"/>
      <c r="I8" s="9">
        <v>0</v>
      </c>
      <c r="J8" s="4"/>
      <c r="K8" s="9">
        <v>0</v>
      </c>
      <c r="L8" s="4"/>
      <c r="M8" s="9">
        <v>0</v>
      </c>
      <c r="N8" s="4"/>
      <c r="O8" s="9">
        <v>4218503500</v>
      </c>
      <c r="P8" s="4"/>
      <c r="Q8" s="9">
        <v>31545573</v>
      </c>
      <c r="S8" s="9">
        <v>4186957927</v>
      </c>
    </row>
    <row r="9" spans="1:19" ht="21" x14ac:dyDescent="0.55000000000000004">
      <c r="A9" s="2" t="s">
        <v>65</v>
      </c>
      <c r="C9" s="4" t="s">
        <v>127</v>
      </c>
      <c r="D9" s="4"/>
      <c r="E9" s="9">
        <v>31721</v>
      </c>
      <c r="F9" s="4"/>
      <c r="G9" s="9">
        <v>36</v>
      </c>
      <c r="H9" s="4"/>
      <c r="I9" s="9">
        <v>0</v>
      </c>
      <c r="J9" s="4"/>
      <c r="K9" s="9">
        <v>0</v>
      </c>
      <c r="L9" s="4"/>
      <c r="M9" s="9">
        <v>0</v>
      </c>
      <c r="N9" s="4"/>
      <c r="O9" s="9">
        <v>1141956</v>
      </c>
      <c r="P9" s="4"/>
      <c r="Q9" s="9">
        <v>23743</v>
      </c>
      <c r="S9" s="9">
        <v>1118213</v>
      </c>
    </row>
    <row r="10" spans="1:19" ht="21" x14ac:dyDescent="0.55000000000000004">
      <c r="A10" s="2" t="s">
        <v>73</v>
      </c>
      <c r="C10" s="4" t="s">
        <v>128</v>
      </c>
      <c r="D10" s="4"/>
      <c r="E10" s="9">
        <v>24877310</v>
      </c>
      <c r="F10" s="4"/>
      <c r="G10" s="9">
        <v>850</v>
      </c>
      <c r="H10" s="4"/>
      <c r="I10" s="9">
        <v>0</v>
      </c>
      <c r="J10" s="4"/>
      <c r="K10" s="9">
        <v>0</v>
      </c>
      <c r="L10" s="4"/>
      <c r="M10" s="9">
        <v>0</v>
      </c>
      <c r="N10" s="4"/>
      <c r="O10" s="9">
        <v>21145713500</v>
      </c>
      <c r="P10" s="4"/>
      <c r="Q10" s="9">
        <v>0</v>
      </c>
      <c r="S10" s="9">
        <v>21145713500</v>
      </c>
    </row>
    <row r="11" spans="1:19" s="15" customFormat="1" ht="21" x14ac:dyDescent="0.55000000000000004">
      <c r="A11" s="14" t="s">
        <v>312</v>
      </c>
      <c r="C11" s="16"/>
      <c r="D11" s="16"/>
      <c r="E11" s="17"/>
      <c r="F11" s="16"/>
      <c r="G11" s="17"/>
      <c r="H11" s="16"/>
      <c r="I11" s="17"/>
      <c r="J11" s="16"/>
      <c r="K11" s="17"/>
      <c r="L11" s="16"/>
      <c r="M11" s="17"/>
      <c r="N11" s="16"/>
      <c r="O11" s="17">
        <v>10000</v>
      </c>
      <c r="P11" s="16"/>
      <c r="Q11" s="17"/>
      <c r="S11" s="17">
        <v>10000</v>
      </c>
    </row>
    <row r="12" spans="1:19" ht="21" x14ac:dyDescent="0.55000000000000004">
      <c r="A12" s="2" t="s">
        <v>34</v>
      </c>
      <c r="C12" s="4" t="s">
        <v>129</v>
      </c>
      <c r="D12" s="4"/>
      <c r="E12" s="9">
        <v>35077</v>
      </c>
      <c r="F12" s="4"/>
      <c r="G12" s="9">
        <v>600</v>
      </c>
      <c r="H12" s="4"/>
      <c r="I12" s="9">
        <v>0</v>
      </c>
      <c r="J12" s="4"/>
      <c r="K12" s="9">
        <v>0</v>
      </c>
      <c r="L12" s="4"/>
      <c r="M12" s="9">
        <v>0</v>
      </c>
      <c r="N12" s="4"/>
      <c r="O12" s="9">
        <v>21046200</v>
      </c>
      <c r="P12" s="4"/>
      <c r="Q12" s="9">
        <v>437580</v>
      </c>
      <c r="S12" s="9">
        <v>20608620</v>
      </c>
    </row>
    <row r="13" spans="1:19" ht="21" x14ac:dyDescent="0.55000000000000004">
      <c r="A13" s="2" t="s">
        <v>130</v>
      </c>
      <c r="C13" s="4" t="s">
        <v>131</v>
      </c>
      <c r="D13" s="4"/>
      <c r="E13" s="9">
        <v>1000</v>
      </c>
      <c r="F13" s="4"/>
      <c r="G13" s="9">
        <v>1100</v>
      </c>
      <c r="H13" s="4"/>
      <c r="I13" s="9">
        <v>0</v>
      </c>
      <c r="J13" s="4"/>
      <c r="K13" s="9">
        <v>0</v>
      </c>
      <c r="L13" s="4"/>
      <c r="M13" s="9">
        <v>0</v>
      </c>
      <c r="N13" s="4"/>
      <c r="O13" s="9">
        <v>1100000</v>
      </c>
      <c r="P13" s="4"/>
      <c r="Q13" s="9">
        <v>0</v>
      </c>
      <c r="S13" s="9">
        <v>1100000</v>
      </c>
    </row>
    <row r="14" spans="1:19" ht="21" x14ac:dyDescent="0.55000000000000004">
      <c r="A14" s="2" t="s">
        <v>132</v>
      </c>
      <c r="C14" s="4" t="s">
        <v>133</v>
      </c>
      <c r="D14" s="4"/>
      <c r="E14" s="9">
        <v>1350742</v>
      </c>
      <c r="F14" s="4"/>
      <c r="G14" s="9">
        <v>1500</v>
      </c>
      <c r="H14" s="4"/>
      <c r="I14" s="9">
        <v>0</v>
      </c>
      <c r="J14" s="4"/>
      <c r="K14" s="9">
        <v>0</v>
      </c>
      <c r="L14" s="4"/>
      <c r="M14" s="9">
        <v>0</v>
      </c>
      <c r="N14" s="4"/>
      <c r="O14" s="9">
        <v>2026113000</v>
      </c>
      <c r="P14" s="4"/>
      <c r="Q14" s="9">
        <v>128662724</v>
      </c>
      <c r="S14" s="9">
        <v>1897450276</v>
      </c>
    </row>
    <row r="15" spans="1:19" ht="21" x14ac:dyDescent="0.55000000000000004">
      <c r="A15" s="2" t="s">
        <v>53</v>
      </c>
      <c r="C15" s="4" t="s">
        <v>134</v>
      </c>
      <c r="D15" s="4"/>
      <c r="E15" s="9">
        <v>303161</v>
      </c>
      <c r="F15" s="4"/>
      <c r="G15" s="9">
        <v>2600</v>
      </c>
      <c r="H15" s="4"/>
      <c r="I15" s="9">
        <v>0</v>
      </c>
      <c r="J15" s="4"/>
      <c r="K15" s="9">
        <v>0</v>
      </c>
      <c r="L15" s="4"/>
      <c r="M15" s="9">
        <v>0</v>
      </c>
      <c r="N15" s="4"/>
      <c r="O15" s="9">
        <v>788218600</v>
      </c>
      <c r="P15" s="4"/>
      <c r="Q15" s="9">
        <v>0</v>
      </c>
      <c r="S15" s="9">
        <v>788218600</v>
      </c>
    </row>
    <row r="16" spans="1:19" ht="21" x14ac:dyDescent="0.55000000000000004">
      <c r="A16" s="2" t="s">
        <v>19</v>
      </c>
      <c r="C16" s="4" t="s">
        <v>135</v>
      </c>
      <c r="D16" s="4"/>
      <c r="E16" s="9">
        <v>23000000</v>
      </c>
      <c r="F16" s="4"/>
      <c r="G16" s="9">
        <v>26</v>
      </c>
      <c r="H16" s="4"/>
      <c r="I16" s="9">
        <v>0</v>
      </c>
      <c r="J16" s="4"/>
      <c r="K16" s="9">
        <v>0</v>
      </c>
      <c r="L16" s="4"/>
      <c r="M16" s="9">
        <v>0</v>
      </c>
      <c r="N16" s="4"/>
      <c r="O16" s="9">
        <v>598000000</v>
      </c>
      <c r="P16" s="4"/>
      <c r="Q16" s="9">
        <v>0</v>
      </c>
      <c r="S16" s="9">
        <v>598000000</v>
      </c>
    </row>
    <row r="17" spans="1:19" ht="21" x14ac:dyDescent="0.55000000000000004">
      <c r="A17" s="2" t="s">
        <v>136</v>
      </c>
      <c r="C17" s="4" t="s">
        <v>137</v>
      </c>
      <c r="D17" s="4"/>
      <c r="E17" s="9">
        <v>8028771</v>
      </c>
      <c r="F17" s="4"/>
      <c r="G17" s="9">
        <v>100</v>
      </c>
      <c r="H17" s="4"/>
      <c r="I17" s="9">
        <v>0</v>
      </c>
      <c r="J17" s="4"/>
      <c r="K17" s="9">
        <v>0</v>
      </c>
      <c r="L17" s="4"/>
      <c r="M17" s="9">
        <v>0</v>
      </c>
      <c r="N17" s="4"/>
      <c r="O17" s="9">
        <v>802877100</v>
      </c>
      <c r="P17" s="4"/>
      <c r="Q17" s="9">
        <v>0</v>
      </c>
      <c r="S17" s="9">
        <v>802877100</v>
      </c>
    </row>
    <row r="18" spans="1:19" ht="21" x14ac:dyDescent="0.55000000000000004">
      <c r="A18" s="2" t="s">
        <v>138</v>
      </c>
      <c r="C18" s="4" t="s">
        <v>139</v>
      </c>
      <c r="D18" s="4"/>
      <c r="E18" s="9">
        <v>10000000</v>
      </c>
      <c r="F18" s="4"/>
      <c r="G18" s="9">
        <v>250</v>
      </c>
      <c r="H18" s="4"/>
      <c r="I18" s="9">
        <v>0</v>
      </c>
      <c r="J18" s="4"/>
      <c r="K18" s="9">
        <v>0</v>
      </c>
      <c r="L18" s="4"/>
      <c r="M18" s="9">
        <v>0</v>
      </c>
      <c r="N18" s="4"/>
      <c r="O18" s="9">
        <v>2500000000</v>
      </c>
      <c r="P18" s="4"/>
      <c r="Q18" s="9">
        <v>0</v>
      </c>
      <c r="S18" s="9">
        <v>2500000000</v>
      </c>
    </row>
    <row r="19" spans="1:19" ht="21" x14ac:dyDescent="0.55000000000000004">
      <c r="A19" s="2" t="s">
        <v>140</v>
      </c>
      <c r="C19" s="4" t="s">
        <v>141</v>
      </c>
      <c r="D19" s="4"/>
      <c r="E19" s="9">
        <v>400000</v>
      </c>
      <c r="F19" s="4"/>
      <c r="G19" s="9">
        <v>21</v>
      </c>
      <c r="H19" s="4"/>
      <c r="I19" s="9">
        <v>0</v>
      </c>
      <c r="J19" s="4"/>
      <c r="K19" s="9">
        <v>0</v>
      </c>
      <c r="L19" s="4"/>
      <c r="M19" s="9">
        <v>0</v>
      </c>
      <c r="N19" s="4"/>
      <c r="O19" s="9">
        <v>8400000</v>
      </c>
      <c r="P19" s="4"/>
      <c r="Q19" s="9">
        <v>0</v>
      </c>
      <c r="S19" s="9">
        <v>8400000</v>
      </c>
    </row>
    <row r="20" spans="1:19" ht="21" x14ac:dyDescent="0.55000000000000004">
      <c r="A20" s="2" t="s">
        <v>51</v>
      </c>
      <c r="C20" s="4" t="s">
        <v>4</v>
      </c>
      <c r="D20" s="4"/>
      <c r="E20" s="9">
        <v>6475832</v>
      </c>
      <c r="F20" s="4"/>
      <c r="G20" s="9">
        <v>348</v>
      </c>
      <c r="H20" s="4"/>
      <c r="I20" s="9">
        <v>0</v>
      </c>
      <c r="J20" s="4"/>
      <c r="K20" s="9">
        <v>0</v>
      </c>
      <c r="L20" s="4"/>
      <c r="M20" s="9">
        <v>0</v>
      </c>
      <c r="N20" s="4"/>
      <c r="O20" s="9">
        <v>2253589536</v>
      </c>
      <c r="P20" s="4"/>
      <c r="Q20" s="9">
        <v>0</v>
      </c>
      <c r="S20" s="9">
        <v>2253589536</v>
      </c>
    </row>
    <row r="21" spans="1:19" ht="21" x14ac:dyDescent="0.55000000000000004">
      <c r="A21" s="2" t="s">
        <v>15</v>
      </c>
      <c r="C21" s="4" t="s">
        <v>135</v>
      </c>
      <c r="D21" s="4"/>
      <c r="E21" s="9">
        <v>40000000</v>
      </c>
      <c r="F21" s="4"/>
      <c r="G21" s="9">
        <v>50</v>
      </c>
      <c r="H21" s="4"/>
      <c r="I21" s="9">
        <v>0</v>
      </c>
      <c r="J21" s="4"/>
      <c r="K21" s="9">
        <v>0</v>
      </c>
      <c r="L21" s="4"/>
      <c r="M21" s="9">
        <v>0</v>
      </c>
      <c r="N21" s="4"/>
      <c r="O21" s="9">
        <v>2000000000</v>
      </c>
      <c r="P21" s="4"/>
      <c r="Q21" s="9">
        <v>4101162</v>
      </c>
      <c r="S21" s="9">
        <v>1995898838</v>
      </c>
    </row>
    <row r="22" spans="1:19" ht="21" x14ac:dyDescent="0.55000000000000004">
      <c r="A22" s="2" t="s">
        <v>59</v>
      </c>
      <c r="C22" s="4" t="s">
        <v>4</v>
      </c>
      <c r="D22" s="4"/>
      <c r="E22" s="9">
        <v>1014025</v>
      </c>
      <c r="F22" s="4"/>
      <c r="G22" s="9">
        <v>1600</v>
      </c>
      <c r="H22" s="4"/>
      <c r="I22" s="9">
        <v>0</v>
      </c>
      <c r="J22" s="4"/>
      <c r="K22" s="9">
        <v>0</v>
      </c>
      <c r="L22" s="4"/>
      <c r="M22" s="9">
        <v>0</v>
      </c>
      <c r="N22" s="4"/>
      <c r="O22" s="9">
        <v>1622440000</v>
      </c>
      <c r="P22" s="4"/>
      <c r="Q22" s="9">
        <v>166531948</v>
      </c>
      <c r="S22" s="9">
        <v>1455908052</v>
      </c>
    </row>
    <row r="23" spans="1:19" ht="21" x14ac:dyDescent="0.55000000000000004">
      <c r="A23" s="2" t="s">
        <v>142</v>
      </c>
      <c r="C23" s="4" t="s">
        <v>143</v>
      </c>
      <c r="D23" s="4"/>
      <c r="E23" s="9">
        <v>1000</v>
      </c>
      <c r="F23" s="4"/>
      <c r="G23" s="9">
        <v>500</v>
      </c>
      <c r="H23" s="4"/>
      <c r="I23" s="9">
        <v>0</v>
      </c>
      <c r="J23" s="4"/>
      <c r="K23" s="9">
        <v>0</v>
      </c>
      <c r="L23" s="4"/>
      <c r="M23" s="9">
        <v>0</v>
      </c>
      <c r="N23" s="4"/>
      <c r="O23" s="9">
        <v>500000</v>
      </c>
      <c r="P23" s="4"/>
      <c r="Q23" s="9">
        <v>0</v>
      </c>
      <c r="S23" s="9">
        <v>500000</v>
      </c>
    </row>
    <row r="24" spans="1:19" ht="21" x14ac:dyDescent="0.55000000000000004">
      <c r="A24" s="2" t="s">
        <v>144</v>
      </c>
      <c r="C24" s="4" t="s">
        <v>145</v>
      </c>
      <c r="D24" s="4"/>
      <c r="E24" s="9">
        <v>1313555</v>
      </c>
      <c r="F24" s="4"/>
      <c r="G24" s="9">
        <v>10000</v>
      </c>
      <c r="H24" s="4"/>
      <c r="I24" s="9">
        <v>0</v>
      </c>
      <c r="J24" s="4"/>
      <c r="K24" s="9">
        <v>0</v>
      </c>
      <c r="L24" s="4"/>
      <c r="M24" s="9">
        <v>0</v>
      </c>
      <c r="N24" s="4"/>
      <c r="O24" s="9">
        <v>13135550000</v>
      </c>
      <c r="P24" s="4"/>
      <c r="Q24" s="9">
        <v>0</v>
      </c>
      <c r="S24" s="9">
        <v>13135550000</v>
      </c>
    </row>
    <row r="25" spans="1:19" ht="21" x14ac:dyDescent="0.55000000000000004">
      <c r="A25" s="2" t="s">
        <v>42</v>
      </c>
      <c r="C25" s="4" t="s">
        <v>146</v>
      </c>
      <c r="D25" s="4"/>
      <c r="E25" s="9">
        <v>22964000</v>
      </c>
      <c r="F25" s="4"/>
      <c r="G25" s="9">
        <v>690</v>
      </c>
      <c r="H25" s="4"/>
      <c r="I25" s="9">
        <v>0</v>
      </c>
      <c r="J25" s="4"/>
      <c r="K25" s="9">
        <v>0</v>
      </c>
      <c r="L25" s="4"/>
      <c r="M25" s="9">
        <v>0</v>
      </c>
      <c r="N25" s="4"/>
      <c r="O25" s="9">
        <v>15845160000</v>
      </c>
      <c r="P25" s="4"/>
      <c r="Q25" s="9">
        <v>0</v>
      </c>
      <c r="S25" s="9">
        <v>15845160000</v>
      </c>
    </row>
    <row r="26" spans="1:19" ht="21" x14ac:dyDescent="0.55000000000000004">
      <c r="A26" s="2" t="s">
        <v>31</v>
      </c>
      <c r="C26" s="4" t="s">
        <v>147</v>
      </c>
      <c r="D26" s="4"/>
      <c r="E26" s="9">
        <v>355490</v>
      </c>
      <c r="F26" s="4"/>
      <c r="G26" s="9">
        <v>8740</v>
      </c>
      <c r="H26" s="4"/>
      <c r="I26" s="9">
        <v>0</v>
      </c>
      <c r="J26" s="4"/>
      <c r="K26" s="9">
        <v>0</v>
      </c>
      <c r="L26" s="4"/>
      <c r="M26" s="9">
        <v>0</v>
      </c>
      <c r="N26" s="4"/>
      <c r="O26" s="9">
        <v>3106982600</v>
      </c>
      <c r="P26" s="4"/>
      <c r="Q26" s="9">
        <v>0</v>
      </c>
      <c r="S26" s="9">
        <v>3106982600</v>
      </c>
    </row>
    <row r="27" spans="1:19" ht="21" x14ac:dyDescent="0.55000000000000004">
      <c r="A27" s="2" t="s">
        <v>148</v>
      </c>
      <c r="C27" s="4" t="s">
        <v>149</v>
      </c>
      <c r="D27" s="4"/>
      <c r="E27" s="9">
        <v>2156673</v>
      </c>
      <c r="F27" s="4"/>
      <c r="G27" s="9">
        <v>770</v>
      </c>
      <c r="H27" s="4"/>
      <c r="I27" s="9">
        <v>0</v>
      </c>
      <c r="J27" s="4"/>
      <c r="K27" s="9">
        <v>0</v>
      </c>
      <c r="L27" s="4"/>
      <c r="M27" s="9">
        <v>0</v>
      </c>
      <c r="N27" s="4"/>
      <c r="O27" s="9">
        <v>1660638210</v>
      </c>
      <c r="P27" s="4"/>
      <c r="Q27" s="9">
        <v>0</v>
      </c>
      <c r="S27" s="9">
        <v>1660638210</v>
      </c>
    </row>
    <row r="28" spans="1:19" ht="21" x14ac:dyDescent="0.55000000000000004">
      <c r="A28" s="2" t="s">
        <v>25</v>
      </c>
      <c r="C28" s="4" t="s">
        <v>150</v>
      </c>
      <c r="D28" s="4"/>
      <c r="E28" s="9">
        <v>97657</v>
      </c>
      <c r="F28" s="4"/>
      <c r="G28" s="9">
        <v>257</v>
      </c>
      <c r="H28" s="4"/>
      <c r="I28" s="9">
        <v>0</v>
      </c>
      <c r="J28" s="4"/>
      <c r="K28" s="9">
        <v>0</v>
      </c>
      <c r="L28" s="4"/>
      <c r="M28" s="9">
        <v>0</v>
      </c>
      <c r="N28" s="4"/>
      <c r="O28" s="9">
        <v>25097849</v>
      </c>
      <c r="P28" s="4"/>
      <c r="Q28" s="9">
        <v>2408772</v>
      </c>
      <c r="S28" s="9">
        <v>22689077</v>
      </c>
    </row>
    <row r="29" spans="1:19" ht="19.5" thickBot="1" x14ac:dyDescent="0.5">
      <c r="C29" s="4"/>
      <c r="D29" s="4"/>
      <c r="E29" s="4"/>
      <c r="F29" s="4"/>
      <c r="G29" s="4"/>
      <c r="H29" s="4"/>
      <c r="I29" s="10">
        <v>0</v>
      </c>
      <c r="J29" s="4"/>
      <c r="K29" s="10">
        <v>0</v>
      </c>
      <c r="L29" s="4"/>
      <c r="M29" s="10">
        <v>0</v>
      </c>
      <c r="N29" s="4"/>
      <c r="O29" s="10">
        <f>SUM(O8:O28)</f>
        <v>71761082051</v>
      </c>
      <c r="P29" s="4"/>
      <c r="Q29" s="10">
        <f>SUM(Q8:Q28)</f>
        <v>333711502</v>
      </c>
      <c r="S29" s="10">
        <f>SUM(S8:S28)</f>
        <v>71427370549</v>
      </c>
    </row>
    <row r="30" spans="1:19" ht="19.5" thickTop="1" x14ac:dyDescent="0.4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4"/>
    </row>
    <row r="31" spans="1:19" x14ac:dyDescent="0.4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9"/>
      <c r="P31" s="4"/>
      <c r="Q31" s="4"/>
      <c r="S31" s="9"/>
    </row>
    <row r="32" spans="1:19" x14ac:dyDescent="0.45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9"/>
      <c r="P32" s="4"/>
      <c r="Q32" s="4"/>
    </row>
    <row r="33" spans="3:17" x14ac:dyDescent="0.45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3:17" x14ac:dyDescent="0.45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3:17" x14ac:dyDescent="0.4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3:17" x14ac:dyDescent="0.4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3:17" x14ac:dyDescent="0.4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3:17" x14ac:dyDescent="0.4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3:17" x14ac:dyDescent="0.4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3:17" x14ac:dyDescent="0.45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3:17" x14ac:dyDescent="0.4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3:17" x14ac:dyDescent="0.4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3:17" x14ac:dyDescent="0.4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3:17" x14ac:dyDescent="0.4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3:17" x14ac:dyDescent="0.45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3:17" x14ac:dyDescent="0.45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3:17" x14ac:dyDescent="0.45"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3:17" x14ac:dyDescent="0.4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3:17" x14ac:dyDescent="0.4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3:17" x14ac:dyDescent="0.45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3:17" x14ac:dyDescent="0.45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3:17" x14ac:dyDescent="0.45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3:17" x14ac:dyDescent="0.4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3:17" x14ac:dyDescent="0.4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3:17" x14ac:dyDescent="0.45"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3:17" x14ac:dyDescent="0.4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3:17" x14ac:dyDescent="0.4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3:17" x14ac:dyDescent="0.4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3:17" x14ac:dyDescent="0.4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3:17" x14ac:dyDescent="0.4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3:17" x14ac:dyDescent="0.4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3:17" x14ac:dyDescent="0.4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3:17" x14ac:dyDescent="0.4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3:17" x14ac:dyDescent="0.4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3:17" x14ac:dyDescent="0.4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3:17" x14ac:dyDescent="0.4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3:17" x14ac:dyDescent="0.4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3:17" x14ac:dyDescent="0.4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3:17" x14ac:dyDescent="0.4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3:17" x14ac:dyDescent="0.4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3:17" x14ac:dyDescent="0.4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3:17" x14ac:dyDescent="0.4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3:17" x14ac:dyDescent="0.4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3:17" x14ac:dyDescent="0.4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3:17" x14ac:dyDescent="0.4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3:17" x14ac:dyDescent="0.4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3:17" x14ac:dyDescent="0.4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3:17" x14ac:dyDescent="0.4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3:17" x14ac:dyDescent="0.4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3:17" x14ac:dyDescent="0.4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3:17" x14ac:dyDescent="0.4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3:17" x14ac:dyDescent="0.4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3:17" x14ac:dyDescent="0.4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3:17" x14ac:dyDescent="0.4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3:17" x14ac:dyDescent="0.4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3:17" x14ac:dyDescent="0.4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3:17" x14ac:dyDescent="0.4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3:17" x14ac:dyDescent="0.4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3:17" x14ac:dyDescent="0.4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3:17" x14ac:dyDescent="0.4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3:17" x14ac:dyDescent="0.4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3:17" x14ac:dyDescent="0.4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3:17" x14ac:dyDescent="0.4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3:17" x14ac:dyDescent="0.4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3:17" x14ac:dyDescent="0.4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3:17" x14ac:dyDescent="0.4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3:17" x14ac:dyDescent="0.4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3:17" x14ac:dyDescent="0.4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topLeftCell="A31" workbookViewId="0">
      <selection activeCell="I62" sqref="I62"/>
    </sheetView>
  </sheetViews>
  <sheetFormatPr defaultRowHeight="18.75" x14ac:dyDescent="0.45"/>
  <cols>
    <col min="1" max="1" width="30.140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45">
      <c r="A6" s="21" t="s">
        <v>3</v>
      </c>
      <c r="C6" s="22" t="s">
        <v>112</v>
      </c>
      <c r="D6" s="22" t="s">
        <v>112</v>
      </c>
      <c r="E6" s="22" t="s">
        <v>112</v>
      </c>
      <c r="F6" s="22" t="s">
        <v>112</v>
      </c>
      <c r="G6" s="22" t="s">
        <v>112</v>
      </c>
      <c r="H6" s="22" t="s">
        <v>112</v>
      </c>
      <c r="I6" s="22" t="s">
        <v>112</v>
      </c>
      <c r="K6" s="22" t="s">
        <v>113</v>
      </c>
      <c r="L6" s="22" t="s">
        <v>113</v>
      </c>
      <c r="M6" s="22" t="s">
        <v>113</v>
      </c>
      <c r="N6" s="22" t="s">
        <v>113</v>
      </c>
      <c r="O6" s="22" t="s">
        <v>113</v>
      </c>
      <c r="P6" s="22" t="s">
        <v>113</v>
      </c>
      <c r="Q6" s="22" t="s">
        <v>113</v>
      </c>
    </row>
    <row r="7" spans="1:17" ht="30" x14ac:dyDescent="0.45">
      <c r="A7" s="22" t="s">
        <v>3</v>
      </c>
      <c r="C7" s="22" t="s">
        <v>7</v>
      </c>
      <c r="E7" s="22" t="s">
        <v>151</v>
      </c>
      <c r="G7" s="22" t="s">
        <v>152</v>
      </c>
      <c r="I7" s="22" t="s">
        <v>153</v>
      </c>
      <c r="K7" s="22" t="s">
        <v>7</v>
      </c>
      <c r="M7" s="22" t="s">
        <v>151</v>
      </c>
      <c r="O7" s="22" t="s">
        <v>152</v>
      </c>
      <c r="Q7" s="22" t="s">
        <v>153</v>
      </c>
    </row>
    <row r="8" spans="1:17" ht="21" x14ac:dyDescent="0.55000000000000004">
      <c r="A8" s="2" t="s">
        <v>44</v>
      </c>
      <c r="C8" s="6">
        <v>7018048</v>
      </c>
      <c r="D8" s="6"/>
      <c r="E8" s="6">
        <v>91528932860</v>
      </c>
      <c r="F8" s="6"/>
      <c r="G8" s="6">
        <v>20829074029</v>
      </c>
      <c r="H8" s="6"/>
      <c r="I8" s="6">
        <v>70699858831</v>
      </c>
      <c r="J8" s="6"/>
      <c r="K8" s="6">
        <v>7018048</v>
      </c>
      <c r="L8" s="6"/>
      <c r="M8" s="6">
        <v>91528932860</v>
      </c>
      <c r="N8" s="6"/>
      <c r="O8" s="6">
        <v>143430663182</v>
      </c>
      <c r="P8" s="6"/>
      <c r="Q8" s="6">
        <v>-51901730321</v>
      </c>
    </row>
    <row r="9" spans="1:17" ht="21" x14ac:dyDescent="0.55000000000000004">
      <c r="A9" s="2" t="s">
        <v>73</v>
      </c>
      <c r="C9" s="6">
        <v>4000000</v>
      </c>
      <c r="D9" s="6"/>
      <c r="E9" s="6">
        <v>38847474000</v>
      </c>
      <c r="F9" s="6"/>
      <c r="G9" s="6">
        <v>37823154760</v>
      </c>
      <c r="H9" s="6"/>
      <c r="I9" s="6">
        <v>1024319240</v>
      </c>
      <c r="J9" s="6"/>
      <c r="K9" s="6">
        <v>4000000</v>
      </c>
      <c r="L9" s="6"/>
      <c r="M9" s="6">
        <v>38847474000</v>
      </c>
      <c r="N9" s="6"/>
      <c r="O9" s="6">
        <v>37823154760</v>
      </c>
      <c r="P9" s="6"/>
      <c r="Q9" s="6">
        <v>1024319240</v>
      </c>
    </row>
    <row r="10" spans="1:17" ht="21" x14ac:dyDescent="0.55000000000000004">
      <c r="A10" s="2" t="s">
        <v>23</v>
      </c>
      <c r="C10" s="6">
        <v>1276024</v>
      </c>
      <c r="D10" s="6"/>
      <c r="E10" s="6">
        <v>119316292266</v>
      </c>
      <c r="F10" s="6"/>
      <c r="G10" s="6">
        <v>135876935982</v>
      </c>
      <c r="H10" s="6"/>
      <c r="I10" s="6">
        <v>-16560643715</v>
      </c>
      <c r="J10" s="6"/>
      <c r="K10" s="6">
        <v>1276024</v>
      </c>
      <c r="L10" s="6"/>
      <c r="M10" s="6">
        <v>119316292266</v>
      </c>
      <c r="N10" s="6"/>
      <c r="O10" s="6">
        <v>165981635729</v>
      </c>
      <c r="P10" s="6"/>
      <c r="Q10" s="6">
        <v>-46665343462</v>
      </c>
    </row>
    <row r="11" spans="1:17" ht="21" x14ac:dyDescent="0.55000000000000004">
      <c r="A11" s="2" t="s">
        <v>46</v>
      </c>
      <c r="C11" s="6">
        <v>11843292</v>
      </c>
      <c r="D11" s="6"/>
      <c r="E11" s="6">
        <v>156578564687</v>
      </c>
      <c r="F11" s="6"/>
      <c r="G11" s="6">
        <v>145323736488</v>
      </c>
      <c r="H11" s="6"/>
      <c r="I11" s="6">
        <v>11254828199</v>
      </c>
      <c r="J11" s="6"/>
      <c r="K11" s="6">
        <v>11843292</v>
      </c>
      <c r="L11" s="6"/>
      <c r="M11" s="6">
        <v>156578564687</v>
      </c>
      <c r="N11" s="6"/>
      <c r="O11" s="6">
        <v>168131348642</v>
      </c>
      <c r="P11" s="6"/>
      <c r="Q11" s="6">
        <v>-11552783954</v>
      </c>
    </row>
    <row r="12" spans="1:17" ht="21" x14ac:dyDescent="0.55000000000000004">
      <c r="A12" s="2" t="s">
        <v>71</v>
      </c>
      <c r="C12" s="6">
        <v>1400000</v>
      </c>
      <c r="D12" s="6"/>
      <c r="E12" s="6">
        <v>29531237400</v>
      </c>
      <c r="F12" s="6"/>
      <c r="G12" s="6">
        <v>29875698801</v>
      </c>
      <c r="H12" s="6"/>
      <c r="I12" s="6">
        <v>-344461401</v>
      </c>
      <c r="J12" s="6"/>
      <c r="K12" s="6">
        <v>1400000</v>
      </c>
      <c r="L12" s="6"/>
      <c r="M12" s="6">
        <v>29531237400</v>
      </c>
      <c r="N12" s="6"/>
      <c r="O12" s="6">
        <v>29875698801</v>
      </c>
      <c r="P12" s="6"/>
      <c r="Q12" s="6">
        <v>-344461401</v>
      </c>
    </row>
    <row r="13" spans="1:17" ht="21" x14ac:dyDescent="0.55000000000000004">
      <c r="A13" s="2" t="s">
        <v>40</v>
      </c>
      <c r="C13" s="6">
        <v>3762444</v>
      </c>
      <c r="D13" s="6"/>
      <c r="E13" s="6">
        <v>203833131471</v>
      </c>
      <c r="F13" s="6"/>
      <c r="G13" s="6">
        <v>190705529793</v>
      </c>
      <c r="H13" s="6"/>
      <c r="I13" s="6">
        <v>13127601678</v>
      </c>
      <c r="J13" s="6"/>
      <c r="K13" s="6">
        <v>3762444</v>
      </c>
      <c r="L13" s="6"/>
      <c r="M13" s="6">
        <v>203833131471</v>
      </c>
      <c r="N13" s="6"/>
      <c r="O13" s="6">
        <v>209952637416</v>
      </c>
      <c r="P13" s="6"/>
      <c r="Q13" s="6">
        <v>-6119505944</v>
      </c>
    </row>
    <row r="14" spans="1:17" ht="21" x14ac:dyDescent="0.55000000000000004">
      <c r="A14" s="2" t="s">
        <v>29</v>
      </c>
      <c r="C14" s="6">
        <v>1121644</v>
      </c>
      <c r="D14" s="6"/>
      <c r="E14" s="6">
        <v>92609426323</v>
      </c>
      <c r="F14" s="6"/>
      <c r="G14" s="6">
        <v>75865135845</v>
      </c>
      <c r="H14" s="6"/>
      <c r="I14" s="6">
        <v>16744290478</v>
      </c>
      <c r="J14" s="6"/>
      <c r="K14" s="6">
        <v>1121644</v>
      </c>
      <c r="L14" s="6"/>
      <c r="M14" s="6">
        <v>92609426323</v>
      </c>
      <c r="N14" s="6"/>
      <c r="O14" s="6">
        <v>103246929608</v>
      </c>
      <c r="P14" s="6"/>
      <c r="Q14" s="6">
        <v>-10637503284</v>
      </c>
    </row>
    <row r="15" spans="1:17" ht="21" x14ac:dyDescent="0.55000000000000004">
      <c r="A15" s="2" t="s">
        <v>57</v>
      </c>
      <c r="C15" s="6">
        <v>7500000</v>
      </c>
      <c r="D15" s="6"/>
      <c r="E15" s="6">
        <v>161707083750</v>
      </c>
      <c r="F15" s="6"/>
      <c r="G15" s="6">
        <v>160316293767</v>
      </c>
      <c r="H15" s="6"/>
      <c r="I15" s="6">
        <v>1390789983</v>
      </c>
      <c r="J15" s="6"/>
      <c r="K15" s="6">
        <v>7500000</v>
      </c>
      <c r="L15" s="6"/>
      <c r="M15" s="6">
        <v>161707083750</v>
      </c>
      <c r="N15" s="6"/>
      <c r="O15" s="6">
        <v>249450247382</v>
      </c>
      <c r="P15" s="6"/>
      <c r="Q15" s="6">
        <v>-87743163632</v>
      </c>
    </row>
    <row r="16" spans="1:17" ht="21" x14ac:dyDescent="0.55000000000000004">
      <c r="A16" s="2" t="s">
        <v>69</v>
      </c>
      <c r="C16" s="6">
        <v>5600000</v>
      </c>
      <c r="D16" s="6"/>
      <c r="E16" s="6">
        <v>79102522800</v>
      </c>
      <c r="F16" s="6"/>
      <c r="G16" s="6">
        <v>79005248403</v>
      </c>
      <c r="H16" s="6"/>
      <c r="I16" s="6">
        <v>97274397</v>
      </c>
      <c r="J16" s="6"/>
      <c r="K16" s="6">
        <v>5600000</v>
      </c>
      <c r="L16" s="6"/>
      <c r="M16" s="6">
        <v>79102522800</v>
      </c>
      <c r="N16" s="6"/>
      <c r="O16" s="6">
        <v>79005248403</v>
      </c>
      <c r="P16" s="6"/>
      <c r="Q16" s="6">
        <v>97274397</v>
      </c>
    </row>
    <row r="17" spans="1:17" ht="21" x14ac:dyDescent="0.55000000000000004">
      <c r="A17" s="2" t="s">
        <v>55</v>
      </c>
      <c r="C17" s="6">
        <v>2989177</v>
      </c>
      <c r="D17" s="6"/>
      <c r="E17" s="6">
        <v>62428933247</v>
      </c>
      <c r="F17" s="6"/>
      <c r="G17" s="6">
        <v>66232314235</v>
      </c>
      <c r="H17" s="6"/>
      <c r="I17" s="6">
        <v>-3803380987</v>
      </c>
      <c r="J17" s="6"/>
      <c r="K17" s="6">
        <v>2989177</v>
      </c>
      <c r="L17" s="6"/>
      <c r="M17" s="6">
        <v>62428933247</v>
      </c>
      <c r="N17" s="6"/>
      <c r="O17" s="6">
        <v>110815583300</v>
      </c>
      <c r="P17" s="6"/>
      <c r="Q17" s="6">
        <v>-48386650052</v>
      </c>
    </row>
    <row r="18" spans="1:17" ht="21" x14ac:dyDescent="0.55000000000000004">
      <c r="A18" s="2" t="s">
        <v>38</v>
      </c>
      <c r="C18" s="6">
        <v>13055</v>
      </c>
      <c r="D18" s="6"/>
      <c r="E18" s="6">
        <v>442072499</v>
      </c>
      <c r="F18" s="6"/>
      <c r="G18" s="6">
        <v>418220180</v>
      </c>
      <c r="H18" s="6"/>
      <c r="I18" s="6">
        <v>23852319</v>
      </c>
      <c r="J18" s="6"/>
      <c r="K18" s="6">
        <v>13055</v>
      </c>
      <c r="L18" s="6"/>
      <c r="M18" s="6">
        <v>442072499</v>
      </c>
      <c r="N18" s="6"/>
      <c r="O18" s="6">
        <v>326794391</v>
      </c>
      <c r="P18" s="6"/>
      <c r="Q18" s="6">
        <v>115278108</v>
      </c>
    </row>
    <row r="19" spans="1:17" ht="21" x14ac:dyDescent="0.55000000000000004">
      <c r="A19" s="2" t="s">
        <v>21</v>
      </c>
      <c r="C19" s="6">
        <v>14502235</v>
      </c>
      <c r="D19" s="6"/>
      <c r="E19" s="6">
        <v>522059093857</v>
      </c>
      <c r="F19" s="6"/>
      <c r="G19" s="6">
        <v>569364973185</v>
      </c>
      <c r="H19" s="6"/>
      <c r="I19" s="6">
        <v>-47305879327</v>
      </c>
      <c r="J19" s="6"/>
      <c r="K19" s="6">
        <v>14502235</v>
      </c>
      <c r="L19" s="6"/>
      <c r="M19" s="6">
        <v>522059093857</v>
      </c>
      <c r="N19" s="6"/>
      <c r="O19" s="6">
        <v>445839006900</v>
      </c>
      <c r="P19" s="6"/>
      <c r="Q19" s="6">
        <v>76220086957</v>
      </c>
    </row>
    <row r="20" spans="1:17" ht="21" x14ac:dyDescent="0.55000000000000004">
      <c r="A20" s="2" t="s">
        <v>51</v>
      </c>
      <c r="C20" s="6">
        <v>12951664</v>
      </c>
      <c r="D20" s="6"/>
      <c r="E20" s="6">
        <v>167369820789</v>
      </c>
      <c r="F20" s="6"/>
      <c r="G20" s="6">
        <v>184699034542</v>
      </c>
      <c r="H20" s="6"/>
      <c r="I20" s="6">
        <v>-17329213752</v>
      </c>
      <c r="J20" s="6"/>
      <c r="K20" s="6">
        <v>12951664</v>
      </c>
      <c r="L20" s="6"/>
      <c r="M20" s="6">
        <v>167369820789</v>
      </c>
      <c r="N20" s="6"/>
      <c r="O20" s="6">
        <v>190698567676</v>
      </c>
      <c r="P20" s="6"/>
      <c r="Q20" s="6">
        <v>-23328746886</v>
      </c>
    </row>
    <row r="21" spans="1:17" ht="21" x14ac:dyDescent="0.55000000000000004">
      <c r="A21" s="2" t="s">
        <v>48</v>
      </c>
      <c r="C21" s="6">
        <v>2602328</v>
      </c>
      <c r="D21" s="6"/>
      <c r="E21" s="6">
        <v>24031782138</v>
      </c>
      <c r="F21" s="6"/>
      <c r="G21" s="6">
        <v>28688101605</v>
      </c>
      <c r="H21" s="6"/>
      <c r="I21" s="6">
        <v>-4656319466</v>
      </c>
      <c r="J21" s="6"/>
      <c r="K21" s="6">
        <v>2602328</v>
      </c>
      <c r="L21" s="6"/>
      <c r="M21" s="6">
        <v>24031782138</v>
      </c>
      <c r="N21" s="6"/>
      <c r="O21" s="6">
        <v>26562453716</v>
      </c>
      <c r="P21" s="6"/>
      <c r="Q21" s="6">
        <v>-2530671577</v>
      </c>
    </row>
    <row r="22" spans="1:17" ht="21" x14ac:dyDescent="0.55000000000000004">
      <c r="A22" s="2" t="s">
        <v>61</v>
      </c>
      <c r="C22" s="6">
        <v>500000</v>
      </c>
      <c r="D22" s="6"/>
      <c r="E22" s="6">
        <v>18409806000</v>
      </c>
      <c r="F22" s="6"/>
      <c r="G22" s="6">
        <v>19388945250</v>
      </c>
      <c r="H22" s="6"/>
      <c r="I22" s="6">
        <v>-979139250</v>
      </c>
      <c r="J22" s="6"/>
      <c r="K22" s="6">
        <v>500000</v>
      </c>
      <c r="L22" s="6"/>
      <c r="M22" s="6">
        <v>18409806000</v>
      </c>
      <c r="N22" s="6"/>
      <c r="O22" s="6">
        <v>20871586286</v>
      </c>
      <c r="P22" s="6"/>
      <c r="Q22" s="6">
        <v>-2461780286</v>
      </c>
    </row>
    <row r="23" spans="1:17" ht="21" x14ac:dyDescent="0.55000000000000004">
      <c r="A23" s="2" t="s">
        <v>34</v>
      </c>
      <c r="C23" s="6">
        <v>164923</v>
      </c>
      <c r="D23" s="6"/>
      <c r="E23" s="6">
        <v>2337808758</v>
      </c>
      <c r="F23" s="6"/>
      <c r="G23" s="6">
        <v>2621427913</v>
      </c>
      <c r="H23" s="6"/>
      <c r="I23" s="6">
        <v>-283619154</v>
      </c>
      <c r="J23" s="6"/>
      <c r="K23" s="6">
        <v>164923</v>
      </c>
      <c r="L23" s="6"/>
      <c r="M23" s="6">
        <v>2337808758</v>
      </c>
      <c r="N23" s="6"/>
      <c r="O23" s="6">
        <v>695317332</v>
      </c>
      <c r="P23" s="6"/>
      <c r="Q23" s="6">
        <v>1642491426</v>
      </c>
    </row>
    <row r="24" spans="1:17" ht="21" x14ac:dyDescent="0.55000000000000004">
      <c r="A24" s="2" t="s">
        <v>63</v>
      </c>
      <c r="C24" s="6">
        <v>2938091</v>
      </c>
      <c r="D24" s="6"/>
      <c r="E24" s="6">
        <v>73511737554</v>
      </c>
      <c r="F24" s="6"/>
      <c r="G24" s="6">
        <v>54951566758</v>
      </c>
      <c r="H24" s="6"/>
      <c r="I24" s="6">
        <v>18560170796</v>
      </c>
      <c r="J24" s="6"/>
      <c r="K24" s="6">
        <v>2938091</v>
      </c>
      <c r="L24" s="6"/>
      <c r="M24" s="6">
        <v>73511737554</v>
      </c>
      <c r="N24" s="6"/>
      <c r="O24" s="6">
        <v>66620720945</v>
      </c>
      <c r="P24" s="6"/>
      <c r="Q24" s="6">
        <v>6891016609</v>
      </c>
    </row>
    <row r="25" spans="1:17" ht="21" x14ac:dyDescent="0.55000000000000004">
      <c r="A25" s="2" t="s">
        <v>75</v>
      </c>
      <c r="C25" s="6">
        <v>200000</v>
      </c>
      <c r="D25" s="6"/>
      <c r="E25" s="6">
        <v>37173493800</v>
      </c>
      <c r="F25" s="6"/>
      <c r="G25" s="6">
        <v>29200572970</v>
      </c>
      <c r="H25" s="6"/>
      <c r="I25" s="6">
        <v>7972920830</v>
      </c>
      <c r="J25" s="6"/>
      <c r="K25" s="6">
        <v>200000</v>
      </c>
      <c r="L25" s="6"/>
      <c r="M25" s="6">
        <v>37173493800</v>
      </c>
      <c r="N25" s="6"/>
      <c r="O25" s="6">
        <v>29200572970</v>
      </c>
      <c r="P25" s="6"/>
      <c r="Q25" s="6">
        <v>7972920830</v>
      </c>
    </row>
    <row r="26" spans="1:17" ht="21" x14ac:dyDescent="0.55000000000000004">
      <c r="A26" s="2" t="s">
        <v>65</v>
      </c>
      <c r="C26" s="6">
        <v>2900000</v>
      </c>
      <c r="D26" s="6"/>
      <c r="E26" s="6">
        <v>80140311000</v>
      </c>
      <c r="F26" s="6"/>
      <c r="G26" s="6">
        <v>98301604500</v>
      </c>
      <c r="H26" s="6"/>
      <c r="I26" s="6">
        <v>-18161293500</v>
      </c>
      <c r="J26" s="6"/>
      <c r="K26" s="6">
        <v>2900000</v>
      </c>
      <c r="L26" s="6"/>
      <c r="M26" s="6">
        <v>80140311000</v>
      </c>
      <c r="N26" s="6"/>
      <c r="O26" s="6">
        <v>60886261283</v>
      </c>
      <c r="P26" s="6"/>
      <c r="Q26" s="6">
        <v>19254049717</v>
      </c>
    </row>
    <row r="27" spans="1:17" ht="21" x14ac:dyDescent="0.55000000000000004">
      <c r="A27" s="2" t="s">
        <v>42</v>
      </c>
      <c r="C27" s="6">
        <v>20631103</v>
      </c>
      <c r="D27" s="6"/>
      <c r="E27" s="6">
        <v>203237728057</v>
      </c>
      <c r="F27" s="6"/>
      <c r="G27" s="6">
        <v>186944768278</v>
      </c>
      <c r="H27" s="6"/>
      <c r="I27" s="6">
        <v>16292959779</v>
      </c>
      <c r="J27" s="6"/>
      <c r="K27" s="6">
        <v>20631103</v>
      </c>
      <c r="L27" s="6"/>
      <c r="M27" s="6">
        <v>203237728057</v>
      </c>
      <c r="N27" s="6"/>
      <c r="O27" s="6">
        <v>278556734373</v>
      </c>
      <c r="P27" s="6"/>
      <c r="Q27" s="6">
        <v>-75319006315</v>
      </c>
    </row>
    <row r="28" spans="1:17" ht="21" x14ac:dyDescent="0.55000000000000004">
      <c r="A28" s="2" t="s">
        <v>17</v>
      </c>
      <c r="C28" s="6">
        <v>24400000</v>
      </c>
      <c r="D28" s="6"/>
      <c r="E28" s="6">
        <v>72764460000</v>
      </c>
      <c r="F28" s="6"/>
      <c r="G28" s="6">
        <v>76160134800</v>
      </c>
      <c r="H28" s="6"/>
      <c r="I28" s="6">
        <v>-3395674800</v>
      </c>
      <c r="J28" s="6"/>
      <c r="K28" s="6">
        <v>24400000</v>
      </c>
      <c r="L28" s="6"/>
      <c r="M28" s="6">
        <v>72764460000</v>
      </c>
      <c r="N28" s="6"/>
      <c r="O28" s="6">
        <v>82369845388</v>
      </c>
      <c r="P28" s="6"/>
      <c r="Q28" s="6">
        <v>-9605385388</v>
      </c>
    </row>
    <row r="29" spans="1:17" ht="21" x14ac:dyDescent="0.55000000000000004">
      <c r="A29" s="2" t="s">
        <v>36</v>
      </c>
      <c r="C29" s="6">
        <v>772588</v>
      </c>
      <c r="D29" s="6"/>
      <c r="E29" s="6">
        <v>9599888767</v>
      </c>
      <c r="F29" s="6"/>
      <c r="G29" s="6">
        <v>11427707588</v>
      </c>
      <c r="H29" s="6"/>
      <c r="I29" s="6">
        <v>-1827818820</v>
      </c>
      <c r="J29" s="6"/>
      <c r="K29" s="6">
        <v>772588</v>
      </c>
      <c r="L29" s="6"/>
      <c r="M29" s="6">
        <v>9599888767</v>
      </c>
      <c r="N29" s="6"/>
      <c r="O29" s="6">
        <v>7232196268</v>
      </c>
      <c r="P29" s="6"/>
      <c r="Q29" s="6">
        <v>2367692499</v>
      </c>
    </row>
    <row r="30" spans="1:17" ht="21" x14ac:dyDescent="0.55000000000000004">
      <c r="A30" s="2" t="s">
        <v>27</v>
      </c>
      <c r="C30" s="6">
        <v>2135932</v>
      </c>
      <c r="D30" s="6"/>
      <c r="E30" s="6">
        <v>89897270482</v>
      </c>
      <c r="F30" s="6"/>
      <c r="G30" s="6">
        <v>93421821002</v>
      </c>
      <c r="H30" s="6"/>
      <c r="I30" s="6">
        <v>-3524550519</v>
      </c>
      <c r="J30" s="6"/>
      <c r="K30" s="6">
        <v>2135932</v>
      </c>
      <c r="L30" s="6"/>
      <c r="M30" s="6">
        <v>89897270482</v>
      </c>
      <c r="N30" s="6"/>
      <c r="O30" s="6">
        <v>107315148928</v>
      </c>
      <c r="P30" s="6"/>
      <c r="Q30" s="6">
        <v>-17417878445</v>
      </c>
    </row>
    <row r="31" spans="1:17" ht="21" x14ac:dyDescent="0.55000000000000004">
      <c r="A31" s="2" t="s">
        <v>19</v>
      </c>
      <c r="C31" s="6">
        <v>30239716</v>
      </c>
      <c r="D31" s="6"/>
      <c r="E31" s="6">
        <v>159016287459</v>
      </c>
      <c r="F31" s="6"/>
      <c r="G31" s="6">
        <v>160519276943</v>
      </c>
      <c r="H31" s="6"/>
      <c r="I31" s="6">
        <v>-1502989483</v>
      </c>
      <c r="J31" s="6"/>
      <c r="K31" s="6">
        <v>30239716</v>
      </c>
      <c r="L31" s="6"/>
      <c r="M31" s="6">
        <v>159016287459</v>
      </c>
      <c r="N31" s="6"/>
      <c r="O31" s="6">
        <v>111652338466</v>
      </c>
      <c r="P31" s="6"/>
      <c r="Q31" s="6">
        <v>47363948993</v>
      </c>
    </row>
    <row r="32" spans="1:17" ht="21" x14ac:dyDescent="0.55000000000000004">
      <c r="A32" s="2" t="s">
        <v>67</v>
      </c>
      <c r="C32" s="6">
        <v>1000000</v>
      </c>
      <c r="D32" s="6"/>
      <c r="E32" s="6">
        <v>12147291000</v>
      </c>
      <c r="F32" s="6"/>
      <c r="G32" s="6">
        <v>12231340113</v>
      </c>
      <c r="H32" s="6"/>
      <c r="I32" s="6">
        <v>-84049113</v>
      </c>
      <c r="J32" s="6"/>
      <c r="K32" s="6">
        <v>1000000</v>
      </c>
      <c r="L32" s="6"/>
      <c r="M32" s="6">
        <v>12147291000</v>
      </c>
      <c r="N32" s="6"/>
      <c r="O32" s="6">
        <v>12231340113</v>
      </c>
      <c r="P32" s="6"/>
      <c r="Q32" s="6">
        <v>-84049113</v>
      </c>
    </row>
    <row r="33" spans="1:17" ht="21" x14ac:dyDescent="0.55000000000000004">
      <c r="A33" s="2" t="s">
        <v>32</v>
      </c>
      <c r="C33" s="6">
        <v>16963302</v>
      </c>
      <c r="D33" s="6"/>
      <c r="E33" s="6">
        <v>152435827992</v>
      </c>
      <c r="F33" s="6"/>
      <c r="G33" s="6">
        <v>135236210231</v>
      </c>
      <c r="H33" s="6"/>
      <c r="I33" s="6">
        <v>17199617761</v>
      </c>
      <c r="J33" s="6"/>
      <c r="K33" s="6">
        <v>16963302</v>
      </c>
      <c r="L33" s="6"/>
      <c r="M33" s="6">
        <v>152435827992</v>
      </c>
      <c r="N33" s="6"/>
      <c r="O33" s="6">
        <v>191448688668</v>
      </c>
      <c r="P33" s="6"/>
      <c r="Q33" s="6">
        <v>-39012860675</v>
      </c>
    </row>
    <row r="34" spans="1:17" ht="21" x14ac:dyDescent="0.55000000000000004">
      <c r="A34" s="2" t="s">
        <v>154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52</v>
      </c>
      <c r="P34" s="6"/>
      <c r="Q34" s="6">
        <v>-52</v>
      </c>
    </row>
    <row r="35" spans="1:17" ht="21" x14ac:dyDescent="0.55000000000000004">
      <c r="A35" s="2" t="s">
        <v>155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25</v>
      </c>
      <c r="P35" s="6"/>
      <c r="Q35" s="6">
        <v>-25</v>
      </c>
    </row>
    <row r="36" spans="1:17" ht="21" x14ac:dyDescent="0.55000000000000004">
      <c r="A36" s="2" t="s">
        <v>156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24</v>
      </c>
      <c r="P36" s="6"/>
      <c r="Q36" s="6">
        <v>-24</v>
      </c>
    </row>
    <row r="37" spans="1:17" ht="21" x14ac:dyDescent="0.55000000000000004">
      <c r="A37" s="2" t="s">
        <v>157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150</v>
      </c>
      <c r="P37" s="6"/>
      <c r="Q37" s="6">
        <v>-150</v>
      </c>
    </row>
    <row r="38" spans="1:17" ht="21" x14ac:dyDescent="0.55000000000000004">
      <c r="A38" s="2" t="s">
        <v>158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42</v>
      </c>
      <c r="P38" s="6"/>
      <c r="Q38" s="6">
        <v>-42</v>
      </c>
    </row>
    <row r="39" spans="1:17" ht="21" x14ac:dyDescent="0.55000000000000004">
      <c r="A39" s="2" t="s">
        <v>59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1014025</v>
      </c>
      <c r="L39" s="6"/>
      <c r="M39" s="6">
        <v>190240261450</v>
      </c>
      <c r="N39" s="6"/>
      <c r="O39" s="6">
        <v>219722729935</v>
      </c>
      <c r="P39" s="6"/>
      <c r="Q39" s="6">
        <v>-29482468496</v>
      </c>
    </row>
    <row r="40" spans="1:17" ht="21" x14ac:dyDescent="0.55000000000000004">
      <c r="A40" s="2" t="s">
        <v>159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21</v>
      </c>
      <c r="P40" s="6"/>
      <c r="Q40" s="6">
        <v>-21</v>
      </c>
    </row>
    <row r="41" spans="1:17" ht="21" x14ac:dyDescent="0.55000000000000004">
      <c r="A41" s="2" t="s">
        <v>54</v>
      </c>
      <c r="C41" s="6">
        <v>0</v>
      </c>
      <c r="D41" s="6"/>
      <c r="E41" s="6">
        <v>0</v>
      </c>
      <c r="F41" s="6"/>
      <c r="G41" s="6">
        <v>-125162717898</v>
      </c>
      <c r="H41" s="6"/>
      <c r="I41" s="6">
        <v>125162717898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0</v>
      </c>
    </row>
    <row r="42" spans="1:17" ht="21" x14ac:dyDescent="0.55000000000000004">
      <c r="A42" s="2" t="s">
        <v>31</v>
      </c>
      <c r="C42" s="6">
        <v>0</v>
      </c>
      <c r="D42" s="6"/>
      <c r="E42" s="6">
        <v>0</v>
      </c>
      <c r="F42" s="6"/>
      <c r="G42" s="6">
        <v>19285088753</v>
      </c>
      <c r="H42" s="6"/>
      <c r="I42" s="6">
        <v>-19285088753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0</v>
      </c>
    </row>
    <row r="43" spans="1:17" ht="21" x14ac:dyDescent="0.55000000000000004">
      <c r="A43" s="2" t="s">
        <v>25</v>
      </c>
      <c r="C43" s="6">
        <v>0</v>
      </c>
      <c r="D43" s="6"/>
      <c r="E43" s="6">
        <v>0</v>
      </c>
      <c r="F43" s="6"/>
      <c r="G43" s="6">
        <v>1389985356</v>
      </c>
      <c r="H43" s="6"/>
      <c r="I43" s="6">
        <v>-1389985356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0</v>
      </c>
    </row>
    <row r="44" spans="1:17" ht="21" x14ac:dyDescent="0.55000000000000004">
      <c r="A44" s="2" t="s">
        <v>26</v>
      </c>
      <c r="C44" s="6">
        <v>0</v>
      </c>
      <c r="D44" s="6"/>
      <c r="E44" s="6">
        <v>0</v>
      </c>
      <c r="F44" s="6"/>
      <c r="G44" s="6">
        <v>-60666750371</v>
      </c>
      <c r="H44" s="6"/>
      <c r="I44" s="6">
        <v>60666750371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0</v>
      </c>
    </row>
    <row r="45" spans="1:17" ht="21" x14ac:dyDescent="0.55000000000000004">
      <c r="A45" s="2" t="s">
        <v>50</v>
      </c>
      <c r="C45" s="6">
        <v>0</v>
      </c>
      <c r="D45" s="6"/>
      <c r="E45" s="6">
        <v>0</v>
      </c>
      <c r="F45" s="6"/>
      <c r="G45" s="6">
        <v>-99434710350</v>
      </c>
      <c r="H45" s="6"/>
      <c r="I45" s="6">
        <v>99434710350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0</v>
      </c>
    </row>
    <row r="46" spans="1:17" ht="21" x14ac:dyDescent="0.55000000000000004">
      <c r="A46" s="2" t="s">
        <v>53</v>
      </c>
      <c r="C46" s="6">
        <v>0</v>
      </c>
      <c r="D46" s="6"/>
      <c r="E46" s="6">
        <v>0</v>
      </c>
      <c r="F46" s="6"/>
      <c r="G46" s="6">
        <v>12595065732</v>
      </c>
      <c r="H46" s="6"/>
      <c r="I46" s="6">
        <v>-12595065732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0</v>
      </c>
    </row>
    <row r="47" spans="1:17" ht="21" x14ac:dyDescent="0.55000000000000004">
      <c r="A47" s="2" t="s">
        <v>15</v>
      </c>
      <c r="C47" s="6">
        <v>0</v>
      </c>
      <c r="D47" s="6"/>
      <c r="E47" s="6">
        <v>0</v>
      </c>
      <c r="F47" s="6"/>
      <c r="G47" s="6">
        <v>49018973737</v>
      </c>
      <c r="H47" s="6"/>
      <c r="I47" s="6">
        <v>-49018973737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0</v>
      </c>
    </row>
    <row r="48" spans="1:17" ht="19.5" thickBot="1" x14ac:dyDescent="0.5">
      <c r="C48" s="7">
        <f>SUM(C8:C47)</f>
        <v>179425566</v>
      </c>
      <c r="D48" s="4"/>
      <c r="E48" s="7">
        <f>SUM(E8:E47)</f>
        <v>2660058278956</v>
      </c>
      <c r="F48" s="4"/>
      <c r="G48" s="7">
        <f>SUM(G8:G47)</f>
        <v>2402453762920</v>
      </c>
      <c r="H48" s="4"/>
      <c r="I48" s="7">
        <f>SUM(I8:I47)</f>
        <v>257604516045</v>
      </c>
      <c r="J48" s="4"/>
      <c r="K48" s="7">
        <f>SUM(K8:K47)</f>
        <v>180439591</v>
      </c>
      <c r="L48" s="4"/>
      <c r="M48" s="7">
        <f>SUM(M8:M47)</f>
        <v>2850298540406</v>
      </c>
      <c r="N48" s="4"/>
      <c r="O48" s="7">
        <f>SUM(O8:O47)</f>
        <v>3149943451175</v>
      </c>
      <c r="P48" s="4"/>
      <c r="Q48" s="7">
        <f>SUM(Q8:Q47)</f>
        <v>-299644910769</v>
      </c>
    </row>
    <row r="49" spans="17:17" ht="19.5" thickTop="1" x14ac:dyDescent="0.45"/>
    <row r="51" spans="17:17" x14ac:dyDescent="0.45">
      <c r="Q51" s="6"/>
    </row>
    <row r="52" spans="17:17" x14ac:dyDescent="0.45">
      <c r="Q52" s="6"/>
    </row>
    <row r="53" spans="17:17" x14ac:dyDescent="0.45">
      <c r="Q53" s="6"/>
    </row>
    <row r="54" spans="17:17" x14ac:dyDescent="0.45">
      <c r="Q54" s="6"/>
    </row>
    <row r="55" spans="17:17" x14ac:dyDescent="0.45">
      <c r="Q55" s="6"/>
    </row>
    <row r="56" spans="17:17" x14ac:dyDescent="0.45">
      <c r="Q56" s="6"/>
    </row>
    <row r="57" spans="17:17" x14ac:dyDescent="0.45">
      <c r="Q57" s="6"/>
    </row>
    <row r="58" spans="17:17" x14ac:dyDescent="0.45">
      <c r="Q58" s="6"/>
    </row>
    <row r="59" spans="17:17" x14ac:dyDescent="0.45">
      <c r="Q59" s="6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2"/>
  <sheetViews>
    <sheetView rightToLeft="1" workbookViewId="0">
      <selection activeCell="Q63" sqref="Q6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26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14.42578125" style="1" customWidth="1"/>
    <col min="20" max="16384" width="9.140625" style="1"/>
  </cols>
  <sheetData>
    <row r="2" spans="1:17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45">
      <c r="A6" s="21" t="s">
        <v>3</v>
      </c>
      <c r="C6" s="22" t="s">
        <v>112</v>
      </c>
      <c r="D6" s="22" t="s">
        <v>112</v>
      </c>
      <c r="E6" s="22" t="s">
        <v>112</v>
      </c>
      <c r="F6" s="22" t="s">
        <v>112</v>
      </c>
      <c r="G6" s="22" t="s">
        <v>112</v>
      </c>
      <c r="H6" s="22" t="s">
        <v>112</v>
      </c>
      <c r="I6" s="22" t="s">
        <v>112</v>
      </c>
      <c r="K6" s="22" t="s">
        <v>113</v>
      </c>
      <c r="L6" s="22" t="s">
        <v>113</v>
      </c>
      <c r="M6" s="22" t="s">
        <v>113</v>
      </c>
      <c r="N6" s="22" t="s">
        <v>113</v>
      </c>
      <c r="O6" s="22" t="s">
        <v>113</v>
      </c>
      <c r="P6" s="22" t="s">
        <v>113</v>
      </c>
      <c r="Q6" s="22" t="s">
        <v>113</v>
      </c>
    </row>
    <row r="7" spans="1:17" ht="30" x14ac:dyDescent="0.45">
      <c r="A7" s="22" t="s">
        <v>3</v>
      </c>
      <c r="C7" s="22" t="s">
        <v>7</v>
      </c>
      <c r="E7" s="22" t="s">
        <v>151</v>
      </c>
      <c r="G7" s="22" t="s">
        <v>152</v>
      </c>
      <c r="I7" s="22" t="s">
        <v>160</v>
      </c>
      <c r="K7" s="22" t="s">
        <v>7</v>
      </c>
      <c r="M7" s="22" t="s">
        <v>151</v>
      </c>
      <c r="O7" s="22" t="s">
        <v>152</v>
      </c>
      <c r="Q7" s="22" t="s">
        <v>160</v>
      </c>
    </row>
    <row r="8" spans="1:17" ht="21" x14ac:dyDescent="0.55000000000000004">
      <c r="A8" s="2" t="s">
        <v>50</v>
      </c>
      <c r="C8" s="6">
        <v>25700000</v>
      </c>
      <c r="D8" s="6"/>
      <c r="E8" s="6">
        <v>119343297156</v>
      </c>
      <c r="F8" s="6"/>
      <c r="G8" s="6">
        <v>229443825915</v>
      </c>
      <c r="H8" s="6"/>
      <c r="I8" s="6">
        <v>-110100528759</v>
      </c>
      <c r="J8" s="6"/>
      <c r="K8" s="6">
        <v>91300000</v>
      </c>
      <c r="L8" s="6"/>
      <c r="M8" s="6">
        <v>698480377444</v>
      </c>
      <c r="N8" s="6"/>
      <c r="O8" s="6">
        <v>544112927469</v>
      </c>
      <c r="P8" s="6"/>
      <c r="Q8" s="6">
        <v>154367449975</v>
      </c>
    </row>
    <row r="9" spans="1:17" ht="21" x14ac:dyDescent="0.55000000000000004">
      <c r="A9" s="2" t="s">
        <v>44</v>
      </c>
      <c r="C9" s="6">
        <v>9427265</v>
      </c>
      <c r="D9" s="6"/>
      <c r="E9" s="6">
        <v>112437098933</v>
      </c>
      <c r="F9" s="6"/>
      <c r="G9" s="6">
        <v>192668797813</v>
      </c>
      <c r="H9" s="6"/>
      <c r="I9" s="6">
        <v>-80231698880</v>
      </c>
      <c r="J9" s="6"/>
      <c r="K9" s="6">
        <v>9427265</v>
      </c>
      <c r="L9" s="6"/>
      <c r="M9" s="6">
        <v>112437098933</v>
      </c>
      <c r="N9" s="6"/>
      <c r="O9" s="6">
        <v>192668797813</v>
      </c>
      <c r="P9" s="6"/>
      <c r="Q9" s="6">
        <v>-80231698880</v>
      </c>
    </row>
    <row r="10" spans="1:17" ht="21" x14ac:dyDescent="0.55000000000000004">
      <c r="A10" s="2" t="s">
        <v>26</v>
      </c>
      <c r="C10" s="6">
        <v>2445407</v>
      </c>
      <c r="D10" s="6"/>
      <c r="E10" s="6">
        <v>208928273742</v>
      </c>
      <c r="F10" s="6"/>
      <c r="G10" s="6">
        <v>287368458182</v>
      </c>
      <c r="H10" s="6"/>
      <c r="I10" s="6">
        <v>-78440184440</v>
      </c>
      <c r="J10" s="6"/>
      <c r="K10" s="6">
        <v>3500000</v>
      </c>
      <c r="L10" s="6"/>
      <c r="M10" s="6">
        <v>305883331121</v>
      </c>
      <c r="N10" s="6"/>
      <c r="O10" s="6">
        <v>411297425592</v>
      </c>
      <c r="P10" s="6"/>
      <c r="Q10" s="6">
        <v>-105414094471</v>
      </c>
    </row>
    <row r="11" spans="1:17" ht="21" x14ac:dyDescent="0.55000000000000004">
      <c r="A11" s="2" t="s">
        <v>54</v>
      </c>
      <c r="C11" s="6">
        <v>26022498</v>
      </c>
      <c r="D11" s="6"/>
      <c r="E11" s="6">
        <v>373331645430</v>
      </c>
      <c r="F11" s="6"/>
      <c r="G11" s="6">
        <v>537519151904</v>
      </c>
      <c r="H11" s="6"/>
      <c r="I11" s="6">
        <v>-164187506474</v>
      </c>
      <c r="J11" s="6"/>
      <c r="K11" s="6">
        <v>26022498</v>
      </c>
      <c r="L11" s="6"/>
      <c r="M11" s="6">
        <v>373331645430</v>
      </c>
      <c r="N11" s="6"/>
      <c r="O11" s="6">
        <v>537519151904</v>
      </c>
      <c r="P11" s="6"/>
      <c r="Q11" s="6">
        <v>-164187506474</v>
      </c>
    </row>
    <row r="12" spans="1:17" ht="21" x14ac:dyDescent="0.55000000000000004">
      <c r="A12" s="2" t="s">
        <v>25</v>
      </c>
      <c r="C12" s="6">
        <v>97657</v>
      </c>
      <c r="D12" s="6"/>
      <c r="E12" s="6">
        <v>2209247386</v>
      </c>
      <c r="F12" s="6"/>
      <c r="G12" s="6">
        <v>615797733</v>
      </c>
      <c r="H12" s="6"/>
      <c r="I12" s="6">
        <v>1593449653</v>
      </c>
      <c r="J12" s="6"/>
      <c r="K12" s="6">
        <v>97657</v>
      </c>
      <c r="L12" s="6"/>
      <c r="M12" s="6">
        <v>2209247386</v>
      </c>
      <c r="N12" s="6"/>
      <c r="O12" s="6">
        <v>615797733</v>
      </c>
      <c r="P12" s="6"/>
      <c r="Q12" s="6">
        <v>1593449653</v>
      </c>
    </row>
    <row r="13" spans="1:17" ht="21" x14ac:dyDescent="0.55000000000000004">
      <c r="A13" s="2" t="s">
        <v>46</v>
      </c>
      <c r="C13" s="6">
        <v>1</v>
      </c>
      <c r="D13" s="6"/>
      <c r="E13" s="6">
        <v>1</v>
      </c>
      <c r="F13" s="6"/>
      <c r="G13" s="6">
        <v>14196</v>
      </c>
      <c r="H13" s="6"/>
      <c r="I13" s="6">
        <v>-14195</v>
      </c>
      <c r="J13" s="6"/>
      <c r="K13" s="6">
        <v>1</v>
      </c>
      <c r="L13" s="6"/>
      <c r="M13" s="6">
        <v>1</v>
      </c>
      <c r="N13" s="6"/>
      <c r="O13" s="6">
        <v>14196</v>
      </c>
      <c r="P13" s="6"/>
      <c r="Q13" s="6">
        <v>-14195</v>
      </c>
    </row>
    <row r="14" spans="1:17" ht="21" x14ac:dyDescent="0.55000000000000004">
      <c r="A14" s="2" t="s">
        <v>29</v>
      </c>
      <c r="C14" s="6">
        <v>1193000</v>
      </c>
      <c r="D14" s="6"/>
      <c r="E14" s="6">
        <v>89388756257</v>
      </c>
      <c r="F14" s="6"/>
      <c r="G14" s="6">
        <v>109815223918</v>
      </c>
      <c r="H14" s="6"/>
      <c r="I14" s="6">
        <v>-20426467661</v>
      </c>
      <c r="J14" s="6"/>
      <c r="K14" s="6">
        <v>2083000</v>
      </c>
      <c r="L14" s="6"/>
      <c r="M14" s="6">
        <v>121322594275</v>
      </c>
      <c r="N14" s="6"/>
      <c r="O14" s="6">
        <v>140919804969</v>
      </c>
      <c r="P14" s="6"/>
      <c r="Q14" s="6">
        <v>-19597210694</v>
      </c>
    </row>
    <row r="15" spans="1:17" ht="21" x14ac:dyDescent="0.55000000000000004">
      <c r="A15" s="2" t="s">
        <v>42</v>
      </c>
      <c r="C15" s="6">
        <v>9073097</v>
      </c>
      <c r="D15" s="6"/>
      <c r="E15" s="6">
        <v>78295020415</v>
      </c>
      <c r="F15" s="6"/>
      <c r="G15" s="6">
        <v>122503012626</v>
      </c>
      <c r="H15" s="6"/>
      <c r="I15" s="6">
        <v>-44207992211</v>
      </c>
      <c r="J15" s="6"/>
      <c r="K15" s="6">
        <v>11773097</v>
      </c>
      <c r="L15" s="6"/>
      <c r="M15" s="6">
        <v>105993230050</v>
      </c>
      <c r="N15" s="6"/>
      <c r="O15" s="6">
        <v>158957834404</v>
      </c>
      <c r="P15" s="6"/>
      <c r="Q15" s="6">
        <v>-52964604354</v>
      </c>
    </row>
    <row r="16" spans="1:17" ht="21" x14ac:dyDescent="0.55000000000000004">
      <c r="A16" s="2" t="s">
        <v>31</v>
      </c>
      <c r="C16" s="6">
        <v>515490</v>
      </c>
      <c r="D16" s="6"/>
      <c r="E16" s="6">
        <v>81170255631</v>
      </c>
      <c r="F16" s="6"/>
      <c r="G16" s="6">
        <v>66118887804</v>
      </c>
      <c r="H16" s="6"/>
      <c r="I16" s="6">
        <v>15051367827</v>
      </c>
      <c r="J16" s="6"/>
      <c r="K16" s="6">
        <v>855490</v>
      </c>
      <c r="L16" s="6"/>
      <c r="M16" s="6">
        <v>140729758245</v>
      </c>
      <c r="N16" s="6"/>
      <c r="O16" s="6">
        <v>109728699553</v>
      </c>
      <c r="P16" s="6"/>
      <c r="Q16" s="6">
        <v>31001058692</v>
      </c>
    </row>
    <row r="17" spans="1:17" ht="21" x14ac:dyDescent="0.55000000000000004">
      <c r="A17" s="2" t="s">
        <v>57</v>
      </c>
      <c r="C17" s="6">
        <v>1000000</v>
      </c>
      <c r="D17" s="6"/>
      <c r="E17" s="6">
        <v>19260712880</v>
      </c>
      <c r="F17" s="6"/>
      <c r="G17" s="6">
        <v>33260032983</v>
      </c>
      <c r="H17" s="6"/>
      <c r="I17" s="6">
        <v>-13999320103</v>
      </c>
      <c r="J17" s="6"/>
      <c r="K17" s="6">
        <v>1002470</v>
      </c>
      <c r="L17" s="6"/>
      <c r="M17" s="6">
        <v>19278103356</v>
      </c>
      <c r="N17" s="6"/>
      <c r="O17" s="6">
        <v>33276633425</v>
      </c>
      <c r="P17" s="6"/>
      <c r="Q17" s="6">
        <v>-13998530069</v>
      </c>
    </row>
    <row r="18" spans="1:17" ht="21" x14ac:dyDescent="0.55000000000000004">
      <c r="A18" s="2" t="s">
        <v>15</v>
      </c>
      <c r="C18" s="6">
        <v>12000000</v>
      </c>
      <c r="D18" s="6"/>
      <c r="E18" s="6">
        <v>102141863361</v>
      </c>
      <c r="F18" s="6"/>
      <c r="G18" s="6">
        <v>70624884263</v>
      </c>
      <c r="H18" s="6"/>
      <c r="I18" s="6">
        <v>31516979098</v>
      </c>
      <c r="J18" s="6"/>
      <c r="K18" s="6">
        <v>58487397</v>
      </c>
      <c r="L18" s="6"/>
      <c r="M18" s="6">
        <v>651555650312</v>
      </c>
      <c r="N18" s="6"/>
      <c r="O18" s="6">
        <v>355676428625</v>
      </c>
      <c r="P18" s="6"/>
      <c r="Q18" s="6">
        <v>295879221687</v>
      </c>
    </row>
    <row r="19" spans="1:17" ht="21" x14ac:dyDescent="0.55000000000000004">
      <c r="A19" s="2" t="s">
        <v>63</v>
      </c>
      <c r="C19" s="6">
        <v>3600000</v>
      </c>
      <c r="D19" s="6"/>
      <c r="E19" s="6">
        <v>73432461758</v>
      </c>
      <c r="F19" s="6"/>
      <c r="G19" s="6">
        <v>97519288387</v>
      </c>
      <c r="H19" s="6"/>
      <c r="I19" s="6">
        <v>-24086826629</v>
      </c>
      <c r="J19" s="6"/>
      <c r="K19" s="6">
        <v>9000000</v>
      </c>
      <c r="L19" s="6"/>
      <c r="M19" s="6">
        <v>186402528887</v>
      </c>
      <c r="N19" s="6"/>
      <c r="O19" s="6">
        <v>212423083516</v>
      </c>
      <c r="P19" s="6"/>
      <c r="Q19" s="6">
        <v>-26020554629</v>
      </c>
    </row>
    <row r="20" spans="1:17" ht="21" x14ac:dyDescent="0.55000000000000004">
      <c r="A20" s="2" t="s">
        <v>69</v>
      </c>
      <c r="C20" s="6">
        <v>1000000</v>
      </c>
      <c r="D20" s="6"/>
      <c r="E20" s="6">
        <v>11457420358</v>
      </c>
      <c r="F20" s="6"/>
      <c r="G20" s="6">
        <v>12521609162</v>
      </c>
      <c r="H20" s="6"/>
      <c r="I20" s="6">
        <v>-1064188804</v>
      </c>
      <c r="J20" s="6"/>
      <c r="K20" s="6">
        <v>25000000</v>
      </c>
      <c r="L20" s="6"/>
      <c r="M20" s="6">
        <v>312243503037</v>
      </c>
      <c r="N20" s="6"/>
      <c r="O20" s="6">
        <v>271124500773</v>
      </c>
      <c r="P20" s="6"/>
      <c r="Q20" s="6">
        <v>41119002264</v>
      </c>
    </row>
    <row r="21" spans="1:17" ht="21" x14ac:dyDescent="0.55000000000000004">
      <c r="A21" s="2" t="s">
        <v>53</v>
      </c>
      <c r="C21" s="6">
        <v>303161</v>
      </c>
      <c r="D21" s="6"/>
      <c r="E21" s="6">
        <v>44982597052</v>
      </c>
      <c r="F21" s="6"/>
      <c r="G21" s="6">
        <v>38352381155</v>
      </c>
      <c r="H21" s="6"/>
      <c r="I21" s="6">
        <v>6630215897</v>
      </c>
      <c r="J21" s="6"/>
      <c r="K21" s="6">
        <v>957681</v>
      </c>
      <c r="L21" s="6"/>
      <c r="M21" s="6">
        <v>161216631185</v>
      </c>
      <c r="N21" s="6"/>
      <c r="O21" s="6">
        <v>121154590236</v>
      </c>
      <c r="P21" s="6"/>
      <c r="Q21" s="6">
        <v>40062040949</v>
      </c>
    </row>
    <row r="22" spans="1:17" ht="21" x14ac:dyDescent="0.55000000000000004">
      <c r="A22" s="2" t="s">
        <v>157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4000000</v>
      </c>
      <c r="L22" s="6"/>
      <c r="M22" s="6">
        <v>16553249396</v>
      </c>
      <c r="N22" s="6"/>
      <c r="O22" s="6">
        <v>17404633850</v>
      </c>
      <c r="P22" s="6"/>
      <c r="Q22" s="6">
        <v>-851384454</v>
      </c>
    </row>
    <row r="23" spans="1:17" ht="21" x14ac:dyDescent="0.55000000000000004">
      <c r="A23" s="2" t="s">
        <v>161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11000000</v>
      </c>
      <c r="L23" s="6"/>
      <c r="M23" s="6">
        <v>39671690926</v>
      </c>
      <c r="N23" s="6"/>
      <c r="O23" s="6">
        <v>28077963798</v>
      </c>
      <c r="P23" s="6"/>
      <c r="Q23" s="6">
        <v>11593727128</v>
      </c>
    </row>
    <row r="24" spans="1:17" ht="21" x14ac:dyDescent="0.55000000000000004">
      <c r="A24" s="2" t="s">
        <v>34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3000000</v>
      </c>
      <c r="L24" s="6"/>
      <c r="M24" s="6">
        <v>19493875585</v>
      </c>
      <c r="N24" s="6"/>
      <c r="O24" s="6">
        <v>13263422588</v>
      </c>
      <c r="P24" s="6"/>
      <c r="Q24" s="6">
        <v>6230452997</v>
      </c>
    </row>
    <row r="25" spans="1:17" ht="21" x14ac:dyDescent="0.55000000000000004">
      <c r="A25" s="2" t="s">
        <v>162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1300000</v>
      </c>
      <c r="L25" s="6"/>
      <c r="M25" s="6">
        <v>9140304978</v>
      </c>
      <c r="N25" s="6"/>
      <c r="O25" s="6">
        <v>8902144582</v>
      </c>
      <c r="P25" s="6"/>
      <c r="Q25" s="6">
        <v>238160396</v>
      </c>
    </row>
    <row r="26" spans="1:17" ht="21" x14ac:dyDescent="0.55000000000000004">
      <c r="A26" s="2" t="s">
        <v>163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4000000</v>
      </c>
      <c r="L26" s="6"/>
      <c r="M26" s="6">
        <v>66980279252</v>
      </c>
      <c r="N26" s="6"/>
      <c r="O26" s="6">
        <v>24646053352</v>
      </c>
      <c r="P26" s="6"/>
      <c r="Q26" s="6">
        <v>42334225900</v>
      </c>
    </row>
    <row r="27" spans="1:17" ht="21" x14ac:dyDescent="0.55000000000000004">
      <c r="A27" s="2" t="s">
        <v>158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1400000</v>
      </c>
      <c r="L27" s="6"/>
      <c r="M27" s="6">
        <v>17790441334</v>
      </c>
      <c r="N27" s="6"/>
      <c r="O27" s="6">
        <v>18123753508</v>
      </c>
      <c r="P27" s="6"/>
      <c r="Q27" s="6">
        <v>-333312174</v>
      </c>
    </row>
    <row r="28" spans="1:17" ht="21" x14ac:dyDescent="0.55000000000000004">
      <c r="A28" s="2" t="s">
        <v>164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2569980</v>
      </c>
      <c r="L28" s="6"/>
      <c r="M28" s="6">
        <v>22822914412</v>
      </c>
      <c r="N28" s="6"/>
      <c r="O28" s="6">
        <v>28652999830</v>
      </c>
      <c r="P28" s="6"/>
      <c r="Q28" s="6">
        <v>-5830085418</v>
      </c>
    </row>
    <row r="29" spans="1:17" ht="21" x14ac:dyDescent="0.55000000000000004">
      <c r="A29" s="2" t="s">
        <v>155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3800000</v>
      </c>
      <c r="L29" s="6"/>
      <c r="M29" s="6">
        <v>16517753900</v>
      </c>
      <c r="N29" s="6"/>
      <c r="O29" s="6">
        <v>15264582862</v>
      </c>
      <c r="P29" s="6"/>
      <c r="Q29" s="6">
        <v>1253171038</v>
      </c>
    </row>
    <row r="30" spans="1:17" ht="21" x14ac:dyDescent="0.55000000000000004">
      <c r="A30" s="2" t="s">
        <v>165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825363</v>
      </c>
      <c r="L30" s="6"/>
      <c r="M30" s="6">
        <v>36449265346</v>
      </c>
      <c r="N30" s="6"/>
      <c r="O30" s="6">
        <v>20670360214</v>
      </c>
      <c r="P30" s="6"/>
      <c r="Q30" s="6">
        <v>15778905132</v>
      </c>
    </row>
    <row r="31" spans="1:17" ht="21" x14ac:dyDescent="0.55000000000000004">
      <c r="A31" s="2" t="s">
        <v>148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2156673</v>
      </c>
      <c r="L31" s="6"/>
      <c r="M31" s="6">
        <v>56923449659</v>
      </c>
      <c r="N31" s="6"/>
      <c r="O31" s="6">
        <v>34014644871</v>
      </c>
      <c r="P31" s="6"/>
      <c r="Q31" s="6">
        <v>22908804788</v>
      </c>
    </row>
    <row r="32" spans="1:17" ht="21" x14ac:dyDescent="0.55000000000000004">
      <c r="A32" s="2" t="s">
        <v>166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7723800</v>
      </c>
      <c r="L32" s="6"/>
      <c r="M32" s="6">
        <v>92654704800</v>
      </c>
      <c r="N32" s="6"/>
      <c r="O32" s="6">
        <v>92654704800</v>
      </c>
      <c r="P32" s="6"/>
      <c r="Q32" s="6">
        <v>0</v>
      </c>
    </row>
    <row r="33" spans="1:17" ht="21" x14ac:dyDescent="0.55000000000000004">
      <c r="A33" s="2" t="s">
        <v>167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740783</v>
      </c>
      <c r="L33" s="6"/>
      <c r="M33" s="6">
        <v>3489527359</v>
      </c>
      <c r="N33" s="6"/>
      <c r="O33" s="6">
        <v>2381617345</v>
      </c>
      <c r="P33" s="6"/>
      <c r="Q33" s="6">
        <v>1107910014</v>
      </c>
    </row>
    <row r="34" spans="1:17" ht="21" x14ac:dyDescent="0.55000000000000004">
      <c r="A34" s="2" t="s">
        <v>168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5484725</v>
      </c>
      <c r="L34" s="6"/>
      <c r="M34" s="6">
        <v>43071518005</v>
      </c>
      <c r="N34" s="6"/>
      <c r="O34" s="6">
        <v>50388168575</v>
      </c>
      <c r="P34" s="6"/>
      <c r="Q34" s="6">
        <v>-7316650570</v>
      </c>
    </row>
    <row r="35" spans="1:17" ht="21" x14ac:dyDescent="0.55000000000000004">
      <c r="A35" s="2" t="s">
        <v>169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1569006</v>
      </c>
      <c r="L35" s="6"/>
      <c r="M35" s="6">
        <v>44479873589</v>
      </c>
      <c r="N35" s="6"/>
      <c r="O35" s="6">
        <v>26399640795</v>
      </c>
      <c r="P35" s="6"/>
      <c r="Q35" s="6">
        <v>18080232794</v>
      </c>
    </row>
    <row r="36" spans="1:17" ht="21" x14ac:dyDescent="0.55000000000000004">
      <c r="A36" s="2" t="s">
        <v>19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83812134</v>
      </c>
      <c r="L36" s="6"/>
      <c r="M36" s="6">
        <v>753366372521</v>
      </c>
      <c r="N36" s="6"/>
      <c r="O36" s="6">
        <v>497996180118</v>
      </c>
      <c r="P36" s="6"/>
      <c r="Q36" s="6">
        <v>255370192403</v>
      </c>
    </row>
    <row r="37" spans="1:17" ht="21" x14ac:dyDescent="0.55000000000000004">
      <c r="A37" s="2" t="s">
        <v>140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400000</v>
      </c>
      <c r="L37" s="6"/>
      <c r="M37" s="6">
        <v>6318181800</v>
      </c>
      <c r="N37" s="6"/>
      <c r="O37" s="6">
        <v>8827908422</v>
      </c>
      <c r="P37" s="6"/>
      <c r="Q37" s="6">
        <v>-2509726622</v>
      </c>
    </row>
    <row r="38" spans="1:17" ht="21" x14ac:dyDescent="0.55000000000000004">
      <c r="A38" s="2" t="s">
        <v>170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5000000</v>
      </c>
      <c r="L38" s="6"/>
      <c r="M38" s="6">
        <v>51867472299</v>
      </c>
      <c r="N38" s="6"/>
      <c r="O38" s="6">
        <v>16970399668</v>
      </c>
      <c r="P38" s="6"/>
      <c r="Q38" s="6">
        <v>34897072631</v>
      </c>
    </row>
    <row r="39" spans="1:17" ht="21" x14ac:dyDescent="0.55000000000000004">
      <c r="A39" s="2" t="s">
        <v>171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1000000</v>
      </c>
      <c r="L39" s="6"/>
      <c r="M39" s="6">
        <v>16987166676</v>
      </c>
      <c r="N39" s="6"/>
      <c r="O39" s="6">
        <v>16506235148</v>
      </c>
      <c r="P39" s="6"/>
      <c r="Q39" s="6">
        <v>480931528</v>
      </c>
    </row>
    <row r="40" spans="1:17" ht="21" x14ac:dyDescent="0.55000000000000004">
      <c r="A40" s="2" t="s">
        <v>172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18234493</v>
      </c>
      <c r="L40" s="6"/>
      <c r="M40" s="6">
        <v>353289174644</v>
      </c>
      <c r="N40" s="6"/>
      <c r="O40" s="6">
        <v>350967338331</v>
      </c>
      <c r="P40" s="6"/>
      <c r="Q40" s="6">
        <v>2321836313</v>
      </c>
    </row>
    <row r="41" spans="1:17" ht="21" x14ac:dyDescent="0.55000000000000004">
      <c r="A41" s="2" t="s">
        <v>73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27877310</v>
      </c>
      <c r="L41" s="6"/>
      <c r="M41" s="6">
        <v>756422923532</v>
      </c>
      <c r="N41" s="6"/>
      <c r="O41" s="6">
        <v>605199621443</v>
      </c>
      <c r="P41" s="6"/>
      <c r="Q41" s="6">
        <v>151223302089</v>
      </c>
    </row>
    <row r="42" spans="1:17" ht="21" x14ac:dyDescent="0.55000000000000004">
      <c r="A42" s="2" t="s">
        <v>159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1000000</v>
      </c>
      <c r="L42" s="6"/>
      <c r="M42" s="6">
        <v>6215127583</v>
      </c>
      <c r="N42" s="6"/>
      <c r="O42" s="6">
        <v>5473111729</v>
      </c>
      <c r="P42" s="6"/>
      <c r="Q42" s="6">
        <v>742015854</v>
      </c>
    </row>
    <row r="43" spans="1:17" ht="21" x14ac:dyDescent="0.55000000000000004">
      <c r="A43" s="2" t="s">
        <v>132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1448309</v>
      </c>
      <c r="L43" s="6"/>
      <c r="M43" s="6">
        <v>322723951467</v>
      </c>
      <c r="N43" s="6"/>
      <c r="O43" s="6">
        <v>161281966470</v>
      </c>
      <c r="P43" s="6"/>
      <c r="Q43" s="6">
        <v>161441984997</v>
      </c>
    </row>
    <row r="44" spans="1:17" ht="21" x14ac:dyDescent="0.55000000000000004">
      <c r="A44" s="2" t="s">
        <v>173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1449310</v>
      </c>
      <c r="L44" s="6"/>
      <c r="M44" s="6">
        <v>30478706002</v>
      </c>
      <c r="N44" s="6"/>
      <c r="O44" s="6">
        <v>14105548645</v>
      </c>
      <c r="P44" s="6"/>
      <c r="Q44" s="6">
        <v>16373157357</v>
      </c>
    </row>
    <row r="45" spans="1:17" ht="21" x14ac:dyDescent="0.55000000000000004">
      <c r="A45" s="2" t="s">
        <v>51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5324168</v>
      </c>
      <c r="L45" s="6"/>
      <c r="M45" s="6">
        <v>133882797987</v>
      </c>
      <c r="N45" s="6"/>
      <c r="O45" s="6">
        <v>115901967368</v>
      </c>
      <c r="P45" s="6"/>
      <c r="Q45" s="6">
        <v>17980830619</v>
      </c>
    </row>
    <row r="46" spans="1:17" ht="21" x14ac:dyDescent="0.55000000000000004">
      <c r="A46" s="2" t="s">
        <v>174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100000</v>
      </c>
      <c r="L46" s="6"/>
      <c r="M46" s="6">
        <v>2804498402</v>
      </c>
      <c r="N46" s="6"/>
      <c r="O46" s="6">
        <v>2143944928</v>
      </c>
      <c r="P46" s="6"/>
      <c r="Q46" s="6">
        <v>660553474</v>
      </c>
    </row>
    <row r="47" spans="1:17" ht="21" x14ac:dyDescent="0.55000000000000004">
      <c r="A47" s="2" t="s">
        <v>175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578074</v>
      </c>
      <c r="L47" s="6"/>
      <c r="M47" s="6">
        <v>2147792332</v>
      </c>
      <c r="N47" s="6"/>
      <c r="O47" s="6">
        <v>821443154</v>
      </c>
      <c r="P47" s="6"/>
      <c r="Q47" s="6">
        <v>1326349178</v>
      </c>
    </row>
    <row r="48" spans="1:17" ht="21" x14ac:dyDescent="0.55000000000000004">
      <c r="A48" s="2" t="s">
        <v>176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12000000</v>
      </c>
      <c r="L48" s="6"/>
      <c r="M48" s="6">
        <v>319021810300</v>
      </c>
      <c r="N48" s="6"/>
      <c r="O48" s="6">
        <v>152819129049</v>
      </c>
      <c r="P48" s="6"/>
      <c r="Q48" s="6">
        <v>166202681251</v>
      </c>
    </row>
    <row r="49" spans="1:17" ht="21" x14ac:dyDescent="0.55000000000000004">
      <c r="A49" s="2" t="s">
        <v>177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6000000</v>
      </c>
      <c r="L49" s="6"/>
      <c r="M49" s="6">
        <v>23748432378</v>
      </c>
      <c r="N49" s="6"/>
      <c r="O49" s="6">
        <v>19245350295</v>
      </c>
      <c r="P49" s="6"/>
      <c r="Q49" s="6">
        <v>4503082083</v>
      </c>
    </row>
    <row r="50" spans="1:17" ht="21" x14ac:dyDescent="0.55000000000000004">
      <c r="A50" s="2" t="s">
        <v>67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46800000</v>
      </c>
      <c r="L50" s="6"/>
      <c r="M50" s="6">
        <v>593449351288</v>
      </c>
      <c r="N50" s="6"/>
      <c r="O50" s="6">
        <v>611230574410</v>
      </c>
      <c r="P50" s="6"/>
      <c r="Q50" s="6">
        <v>-17781223122</v>
      </c>
    </row>
    <row r="51" spans="1:17" ht="21" x14ac:dyDescent="0.55000000000000004">
      <c r="A51" s="2" t="s">
        <v>178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750000</v>
      </c>
      <c r="L51" s="6"/>
      <c r="M51" s="6">
        <v>24515220832</v>
      </c>
      <c r="N51" s="6"/>
      <c r="O51" s="6">
        <v>18472364906</v>
      </c>
      <c r="P51" s="6"/>
      <c r="Q51" s="6">
        <v>6042855926</v>
      </c>
    </row>
    <row r="52" spans="1:17" ht="21" x14ac:dyDescent="0.55000000000000004">
      <c r="A52" s="2" t="s">
        <v>179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38194988</v>
      </c>
      <c r="L52" s="6"/>
      <c r="M52" s="6">
        <v>553641947936</v>
      </c>
      <c r="N52" s="6"/>
      <c r="O52" s="6">
        <v>445541246364</v>
      </c>
      <c r="P52" s="6"/>
      <c r="Q52" s="6">
        <v>108100701572</v>
      </c>
    </row>
    <row r="53" spans="1:17" ht="21" x14ac:dyDescent="0.55000000000000004">
      <c r="A53" s="2" t="s">
        <v>180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6700000</v>
      </c>
      <c r="L53" s="6"/>
      <c r="M53" s="6">
        <v>142365881090</v>
      </c>
      <c r="N53" s="6"/>
      <c r="O53" s="6">
        <v>93092283984</v>
      </c>
      <c r="P53" s="6"/>
      <c r="Q53" s="6">
        <v>49273597106</v>
      </c>
    </row>
    <row r="54" spans="1:17" ht="21" x14ac:dyDescent="0.55000000000000004">
      <c r="A54" s="2" t="s">
        <v>181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1343798</v>
      </c>
      <c r="L54" s="6"/>
      <c r="M54" s="6">
        <v>153257096125</v>
      </c>
      <c r="N54" s="6"/>
      <c r="O54" s="6">
        <v>98342664935</v>
      </c>
      <c r="P54" s="6"/>
      <c r="Q54" s="6">
        <v>54914431190</v>
      </c>
    </row>
    <row r="55" spans="1:17" ht="21" x14ac:dyDescent="0.55000000000000004">
      <c r="A55" s="2" t="s">
        <v>182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2213000</v>
      </c>
      <c r="L55" s="6"/>
      <c r="M55" s="6">
        <v>25621452535</v>
      </c>
      <c r="N55" s="6"/>
      <c r="O55" s="6">
        <v>22287424620</v>
      </c>
      <c r="P55" s="6"/>
      <c r="Q55" s="6">
        <v>3334027915</v>
      </c>
    </row>
    <row r="56" spans="1:17" ht="21" x14ac:dyDescent="0.55000000000000004">
      <c r="A56" s="2" t="s">
        <v>48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14700001</v>
      </c>
      <c r="L56" s="6"/>
      <c r="M56" s="6">
        <v>204433338107</v>
      </c>
      <c r="N56" s="6"/>
      <c r="O56" s="6">
        <v>150045688347</v>
      </c>
      <c r="P56" s="6"/>
      <c r="Q56" s="6">
        <v>54387649760</v>
      </c>
    </row>
    <row r="57" spans="1:17" ht="21" x14ac:dyDescent="0.55000000000000004">
      <c r="A57" s="2" t="s">
        <v>183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17868368</v>
      </c>
      <c r="L57" s="6"/>
      <c r="M57" s="6">
        <v>114600538786</v>
      </c>
      <c r="N57" s="6"/>
      <c r="O57" s="6">
        <v>67935672119</v>
      </c>
      <c r="P57" s="6"/>
      <c r="Q57" s="6">
        <v>46664866667</v>
      </c>
    </row>
    <row r="58" spans="1:17" ht="21" x14ac:dyDescent="0.55000000000000004">
      <c r="A58" s="2" t="s">
        <v>184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J58" s="6"/>
      <c r="K58" s="6">
        <v>5000000</v>
      </c>
      <c r="L58" s="6"/>
      <c r="M58" s="6">
        <v>14741180016</v>
      </c>
      <c r="N58" s="6"/>
      <c r="O58" s="6">
        <v>13015890224</v>
      </c>
      <c r="P58" s="6"/>
      <c r="Q58" s="6">
        <v>1725289792</v>
      </c>
    </row>
    <row r="59" spans="1:17" ht="21" x14ac:dyDescent="0.55000000000000004">
      <c r="A59" s="2" t="s">
        <v>185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J59" s="6"/>
      <c r="K59" s="6">
        <v>2000000</v>
      </c>
      <c r="L59" s="6"/>
      <c r="M59" s="6">
        <v>14235791707</v>
      </c>
      <c r="N59" s="6"/>
      <c r="O59" s="6">
        <v>11117197586</v>
      </c>
      <c r="P59" s="6"/>
      <c r="Q59" s="6">
        <v>3118594121</v>
      </c>
    </row>
    <row r="60" spans="1:17" ht="21" x14ac:dyDescent="0.55000000000000004">
      <c r="A60" s="2" t="s">
        <v>142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J60" s="6"/>
      <c r="K60" s="6">
        <v>1000</v>
      </c>
      <c r="L60" s="6"/>
      <c r="M60" s="6">
        <v>23448132</v>
      </c>
      <c r="N60" s="6"/>
      <c r="O60" s="6">
        <v>20317366</v>
      </c>
      <c r="P60" s="6"/>
      <c r="Q60" s="6">
        <v>3130766</v>
      </c>
    </row>
    <row r="61" spans="1:17" ht="21" x14ac:dyDescent="0.55000000000000004">
      <c r="A61" s="2" t="s">
        <v>144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1313555</v>
      </c>
      <c r="L61" s="6"/>
      <c r="M61" s="6">
        <v>227145066517</v>
      </c>
      <c r="N61" s="6"/>
      <c r="O61" s="6">
        <v>124688311211</v>
      </c>
      <c r="P61" s="6"/>
      <c r="Q61" s="6">
        <v>102456755306</v>
      </c>
    </row>
    <row r="62" spans="1:17" ht="21" x14ac:dyDescent="0.55000000000000004">
      <c r="A62" s="2" t="s">
        <v>186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6"/>
      <c r="K62" s="6">
        <v>2942367</v>
      </c>
      <c r="L62" s="6"/>
      <c r="M62" s="6">
        <v>11151669898</v>
      </c>
      <c r="N62" s="6"/>
      <c r="O62" s="6">
        <v>6479214533</v>
      </c>
      <c r="P62" s="6"/>
      <c r="Q62" s="6">
        <v>4672455365</v>
      </c>
    </row>
    <row r="63" spans="1:17" ht="21" x14ac:dyDescent="0.55000000000000004">
      <c r="A63" s="2" t="s">
        <v>187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6"/>
      <c r="K63" s="6">
        <v>4100000</v>
      </c>
      <c r="L63" s="6"/>
      <c r="M63" s="6">
        <v>63050189025</v>
      </c>
      <c r="N63" s="6"/>
      <c r="O63" s="6">
        <v>90104245817</v>
      </c>
      <c r="P63" s="6"/>
      <c r="Q63" s="6">
        <v>-27054056792</v>
      </c>
    </row>
    <row r="64" spans="1:17" ht="21" x14ac:dyDescent="0.55000000000000004">
      <c r="A64" s="2" t="s">
        <v>55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J64" s="6"/>
      <c r="K64" s="6">
        <v>31539285</v>
      </c>
      <c r="L64" s="6"/>
      <c r="M64" s="6">
        <v>444860009858</v>
      </c>
      <c r="N64" s="6"/>
      <c r="O64" s="6">
        <v>337901960934</v>
      </c>
      <c r="P64" s="6"/>
      <c r="Q64" s="6">
        <v>106958048924</v>
      </c>
    </row>
    <row r="65" spans="1:19" ht="21" x14ac:dyDescent="0.55000000000000004">
      <c r="A65" s="2" t="s">
        <v>65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0</v>
      </c>
      <c r="J65" s="6"/>
      <c r="K65" s="6">
        <v>9068279</v>
      </c>
      <c r="L65" s="6"/>
      <c r="M65" s="6">
        <v>587790741027</v>
      </c>
      <c r="N65" s="6"/>
      <c r="O65" s="6">
        <v>190391815391</v>
      </c>
      <c r="P65" s="6"/>
      <c r="Q65" s="6">
        <v>397398925636</v>
      </c>
    </row>
    <row r="66" spans="1:19" ht="21" x14ac:dyDescent="0.55000000000000004">
      <c r="A66" s="2" t="s">
        <v>188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0</v>
      </c>
      <c r="J66" s="6"/>
      <c r="K66" s="6">
        <v>600000</v>
      </c>
      <c r="L66" s="6"/>
      <c r="M66" s="6">
        <v>34165087399</v>
      </c>
      <c r="N66" s="6"/>
      <c r="O66" s="6">
        <v>40482132529</v>
      </c>
      <c r="P66" s="6"/>
      <c r="Q66" s="6">
        <v>-6317045130</v>
      </c>
    </row>
    <row r="67" spans="1:19" ht="21" x14ac:dyDescent="0.55000000000000004">
      <c r="A67" s="2" t="s">
        <v>17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J67" s="6"/>
      <c r="K67" s="6">
        <v>49600000</v>
      </c>
      <c r="L67" s="6"/>
      <c r="M67" s="6">
        <v>143435564678</v>
      </c>
      <c r="N67" s="6"/>
      <c r="O67" s="6">
        <v>171262924792</v>
      </c>
      <c r="P67" s="6"/>
      <c r="Q67" s="6">
        <v>-27827360114</v>
      </c>
    </row>
    <row r="68" spans="1:19" ht="21" x14ac:dyDescent="0.55000000000000004">
      <c r="A68" s="2" t="s">
        <v>189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v>0</v>
      </c>
      <c r="J68" s="6"/>
      <c r="K68" s="6">
        <v>720704</v>
      </c>
      <c r="L68" s="6"/>
      <c r="M68" s="6">
        <v>33397595331</v>
      </c>
      <c r="N68" s="6"/>
      <c r="O68" s="6">
        <v>27924341318</v>
      </c>
      <c r="P68" s="6"/>
      <c r="Q68" s="6">
        <v>5473254013</v>
      </c>
    </row>
    <row r="69" spans="1:19" ht="21" x14ac:dyDescent="0.55000000000000004">
      <c r="A69" s="2" t="s">
        <v>190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J69" s="6"/>
      <c r="K69" s="6">
        <v>200000</v>
      </c>
      <c r="L69" s="6"/>
      <c r="M69" s="6">
        <v>7175861995</v>
      </c>
      <c r="N69" s="6"/>
      <c r="O69" s="6">
        <v>6558032396</v>
      </c>
      <c r="P69" s="6"/>
      <c r="Q69" s="6">
        <v>617829599</v>
      </c>
    </row>
    <row r="70" spans="1:19" ht="21" x14ac:dyDescent="0.55000000000000004">
      <c r="A70" s="2" t="s">
        <v>191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J70" s="6"/>
      <c r="K70" s="6">
        <v>1545177</v>
      </c>
      <c r="L70" s="6"/>
      <c r="M70" s="6">
        <v>26826029230</v>
      </c>
      <c r="N70" s="6"/>
      <c r="O70" s="6">
        <v>16010446950</v>
      </c>
      <c r="P70" s="6"/>
      <c r="Q70" s="6">
        <v>10815582280</v>
      </c>
    </row>
    <row r="71" spans="1:19" ht="21" x14ac:dyDescent="0.55000000000000004">
      <c r="A71" s="2" t="s">
        <v>192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J71" s="6"/>
      <c r="K71" s="6">
        <v>107622</v>
      </c>
      <c r="L71" s="6"/>
      <c r="M71" s="6">
        <v>2781415921</v>
      </c>
      <c r="N71" s="6"/>
      <c r="O71" s="6">
        <v>1992814832</v>
      </c>
      <c r="P71" s="6"/>
      <c r="Q71" s="6">
        <v>788601089</v>
      </c>
    </row>
    <row r="72" spans="1:19" ht="21" x14ac:dyDescent="0.55000000000000004">
      <c r="A72" s="2" t="s">
        <v>193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0</v>
      </c>
      <c r="J72" s="6"/>
      <c r="K72" s="6">
        <v>19400000</v>
      </c>
      <c r="L72" s="6"/>
      <c r="M72" s="6">
        <v>820233265621</v>
      </c>
      <c r="N72" s="6"/>
      <c r="O72" s="6">
        <v>578257522491</v>
      </c>
      <c r="P72" s="6"/>
      <c r="Q72" s="6">
        <v>241975743130</v>
      </c>
    </row>
    <row r="73" spans="1:19" ht="21" x14ac:dyDescent="0.55000000000000004">
      <c r="A73" s="2" t="s">
        <v>194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0</v>
      </c>
      <c r="J73" s="6"/>
      <c r="K73" s="6">
        <v>2968279</v>
      </c>
      <c r="L73" s="6"/>
      <c r="M73" s="6">
        <v>64210386995</v>
      </c>
      <c r="N73" s="6"/>
      <c r="O73" s="6">
        <v>64057456176</v>
      </c>
      <c r="P73" s="6"/>
      <c r="Q73" s="6">
        <v>152930819</v>
      </c>
    </row>
    <row r="74" spans="1:19" ht="21" x14ac:dyDescent="0.55000000000000004">
      <c r="A74" s="2" t="s">
        <v>195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J74" s="6"/>
      <c r="K74" s="6">
        <v>12480581</v>
      </c>
      <c r="L74" s="6"/>
      <c r="M74" s="6">
        <v>96569546172</v>
      </c>
      <c r="N74" s="6"/>
      <c r="O74" s="6">
        <v>74054033219</v>
      </c>
      <c r="P74" s="6"/>
      <c r="Q74" s="6">
        <v>22515512953</v>
      </c>
    </row>
    <row r="75" spans="1:19" ht="21" x14ac:dyDescent="0.55000000000000004">
      <c r="A75" s="2" t="s">
        <v>196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J75" s="6"/>
      <c r="K75" s="6">
        <v>75200000</v>
      </c>
      <c r="L75" s="6"/>
      <c r="M75" s="6">
        <v>278652101397</v>
      </c>
      <c r="N75" s="6"/>
      <c r="O75" s="6">
        <v>282054102903</v>
      </c>
      <c r="P75" s="6"/>
      <c r="Q75" s="6">
        <v>-3402001506</v>
      </c>
    </row>
    <row r="76" spans="1:19" ht="21" x14ac:dyDescent="0.55000000000000004">
      <c r="A76" s="2" t="s">
        <v>154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0</v>
      </c>
      <c r="J76" s="6"/>
      <c r="K76" s="6">
        <v>2000000</v>
      </c>
      <c r="L76" s="6"/>
      <c r="M76" s="6">
        <v>11691453214</v>
      </c>
      <c r="N76" s="6"/>
      <c r="O76" s="6">
        <v>12092932948</v>
      </c>
      <c r="P76" s="6"/>
      <c r="Q76" s="6">
        <v>-401479734</v>
      </c>
    </row>
    <row r="77" spans="1:19" ht="21" x14ac:dyDescent="0.55000000000000004">
      <c r="A77" s="2" t="s">
        <v>197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J77" s="6"/>
      <c r="K77" s="6">
        <v>300108</v>
      </c>
      <c r="L77" s="6"/>
      <c r="M77" s="6">
        <v>9843766628</v>
      </c>
      <c r="N77" s="6"/>
      <c r="O77" s="6">
        <v>4656828051</v>
      </c>
      <c r="P77" s="6"/>
      <c r="Q77" s="6">
        <v>5186938577</v>
      </c>
    </row>
    <row r="78" spans="1:19" ht="21" x14ac:dyDescent="0.55000000000000004">
      <c r="A78" s="2" t="s">
        <v>198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0</v>
      </c>
      <c r="J78" s="6"/>
      <c r="K78" s="6">
        <v>20927</v>
      </c>
      <c r="L78" s="6"/>
      <c r="M78" s="6">
        <v>991155177</v>
      </c>
      <c r="N78" s="6"/>
      <c r="O78" s="6">
        <v>439866032</v>
      </c>
      <c r="P78" s="6"/>
      <c r="Q78" s="6">
        <v>551289145</v>
      </c>
    </row>
    <row r="79" spans="1:19" s="15" customFormat="1" ht="21" x14ac:dyDescent="0.55000000000000004">
      <c r="A79" s="14" t="s">
        <v>21</v>
      </c>
      <c r="C79" s="18">
        <v>0</v>
      </c>
      <c r="D79" s="18"/>
      <c r="E79" s="18">
        <v>0</v>
      </c>
      <c r="F79" s="18"/>
      <c r="G79" s="18">
        <v>0</v>
      </c>
      <c r="H79" s="18"/>
      <c r="I79" s="18">
        <v>0</v>
      </c>
      <c r="J79" s="18"/>
      <c r="K79" s="18">
        <v>6311238</v>
      </c>
      <c r="L79" s="18"/>
      <c r="M79" s="18">
        <v>164816376274</v>
      </c>
      <c r="N79" s="18"/>
      <c r="O79" s="18">
        <v>119233726877</v>
      </c>
      <c r="P79" s="18"/>
      <c r="Q79" s="18">
        <v>45582676201</v>
      </c>
      <c r="S79" s="19"/>
    </row>
    <row r="80" spans="1:19" ht="21" x14ac:dyDescent="0.55000000000000004">
      <c r="A80" s="2" t="s">
        <v>199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v>0</v>
      </c>
      <c r="J80" s="6"/>
      <c r="K80" s="6">
        <v>3000000</v>
      </c>
      <c r="L80" s="6"/>
      <c r="M80" s="6">
        <v>32941074097</v>
      </c>
      <c r="N80" s="6"/>
      <c r="O80" s="6">
        <v>27027883500</v>
      </c>
      <c r="P80" s="6"/>
      <c r="Q80" s="6">
        <v>5913190597</v>
      </c>
    </row>
    <row r="81" spans="1:17" ht="21" x14ac:dyDescent="0.55000000000000004">
      <c r="A81" s="2" t="s">
        <v>130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v>0</v>
      </c>
      <c r="J81" s="6"/>
      <c r="K81" s="6">
        <v>1000</v>
      </c>
      <c r="L81" s="6"/>
      <c r="M81" s="6">
        <v>19136583</v>
      </c>
      <c r="N81" s="6"/>
      <c r="O81" s="6">
        <v>20179196</v>
      </c>
      <c r="P81" s="6"/>
      <c r="Q81" s="6">
        <v>-1042613</v>
      </c>
    </row>
    <row r="82" spans="1:17" ht="21" x14ac:dyDescent="0.55000000000000004">
      <c r="A82" s="2" t="s">
        <v>136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0</v>
      </c>
      <c r="J82" s="6"/>
      <c r="K82" s="6">
        <v>25328771</v>
      </c>
      <c r="L82" s="6"/>
      <c r="M82" s="6">
        <v>508357227366</v>
      </c>
      <c r="N82" s="6"/>
      <c r="O82" s="6">
        <v>202548522246</v>
      </c>
      <c r="P82" s="6"/>
      <c r="Q82" s="6">
        <v>305808705120</v>
      </c>
    </row>
    <row r="83" spans="1:17" ht="21" x14ac:dyDescent="0.55000000000000004">
      <c r="A83" s="2" t="s">
        <v>138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v>0</v>
      </c>
      <c r="J83" s="6"/>
      <c r="K83" s="6">
        <v>10000000</v>
      </c>
      <c r="L83" s="6"/>
      <c r="M83" s="6">
        <v>152861423558</v>
      </c>
      <c r="N83" s="6"/>
      <c r="O83" s="6">
        <v>144541771070</v>
      </c>
      <c r="P83" s="6"/>
      <c r="Q83" s="6">
        <v>8319652488</v>
      </c>
    </row>
    <row r="84" spans="1:17" ht="21" x14ac:dyDescent="0.55000000000000004">
      <c r="A84" s="2" t="s">
        <v>200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v>0</v>
      </c>
      <c r="J84" s="6"/>
      <c r="K84" s="6">
        <v>22281072</v>
      </c>
      <c r="L84" s="6"/>
      <c r="M84" s="6">
        <v>209714982576</v>
      </c>
      <c r="N84" s="6"/>
      <c r="O84" s="6">
        <v>143754648841</v>
      </c>
      <c r="P84" s="6"/>
      <c r="Q84" s="6">
        <v>65960333735</v>
      </c>
    </row>
    <row r="85" spans="1:17" ht="21" x14ac:dyDescent="0.55000000000000004">
      <c r="A85" s="2" t="s">
        <v>156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v>0</v>
      </c>
      <c r="J85" s="6"/>
      <c r="K85" s="6">
        <v>1000000</v>
      </c>
      <c r="L85" s="6"/>
      <c r="M85" s="6">
        <v>20402971936</v>
      </c>
      <c r="N85" s="6"/>
      <c r="O85" s="6">
        <v>17946300726</v>
      </c>
      <c r="P85" s="6"/>
      <c r="Q85" s="6">
        <v>2456671210</v>
      </c>
    </row>
    <row r="86" spans="1:17" ht="21" x14ac:dyDescent="0.55000000000000004">
      <c r="A86" s="2" t="s">
        <v>313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>
        <v>230721548</v>
      </c>
    </row>
    <row r="87" spans="1:17" ht="19.5" thickBot="1" x14ac:dyDescent="0.5">
      <c r="C87" s="7">
        <f>SUM(C8:C85)</f>
        <v>92377576</v>
      </c>
      <c r="D87" s="4"/>
      <c r="E87" s="7">
        <f>SUM(E8:E85)</f>
        <v>1316378650360</v>
      </c>
      <c r="F87" s="4"/>
      <c r="G87" s="7">
        <f>SUM(G8:G85)</f>
        <v>1798331366041</v>
      </c>
      <c r="H87" s="4"/>
      <c r="I87" s="11">
        <f>SUM(I8:I85)</f>
        <v>-481952715681</v>
      </c>
      <c r="J87" s="4"/>
      <c r="K87" s="7">
        <f>SUM(K8:K85)</f>
        <v>870900804</v>
      </c>
      <c r="L87" s="4"/>
      <c r="M87" s="7">
        <f>SUM(M8:M85)</f>
        <v>12250366301153</v>
      </c>
      <c r="N87" s="4"/>
      <c r="O87" s="7">
        <f>SUM(O8:O85)</f>
        <v>9654163865786</v>
      </c>
      <c r="P87" s="4"/>
      <c r="Q87" s="7">
        <f>SUM(Q8:Q86)</f>
        <v>2596433183719</v>
      </c>
    </row>
    <row r="88" spans="1:17" ht="19.5" thickTop="1" x14ac:dyDescent="0.45"/>
    <row r="89" spans="1:17" x14ac:dyDescent="0.45">
      <c r="Q89" s="6"/>
    </row>
    <row r="90" spans="1:17" x14ac:dyDescent="0.45">
      <c r="Q90" s="6"/>
    </row>
    <row r="91" spans="1:17" x14ac:dyDescent="0.45">
      <c r="Q91" s="6"/>
    </row>
    <row r="92" spans="1:17" x14ac:dyDescent="0.45">
      <c r="Q92" s="6"/>
    </row>
    <row r="93" spans="1:17" x14ac:dyDescent="0.45">
      <c r="Q93" s="6"/>
    </row>
    <row r="94" spans="1:17" x14ac:dyDescent="0.45">
      <c r="Q94" s="6"/>
    </row>
    <row r="95" spans="1:17" x14ac:dyDescent="0.45">
      <c r="Q95" s="6"/>
    </row>
    <row r="96" spans="1:17" x14ac:dyDescent="0.45">
      <c r="Q96" s="6"/>
    </row>
    <row r="97" spans="17:17" x14ac:dyDescent="0.45">
      <c r="Q97" s="6"/>
    </row>
    <row r="98" spans="17:17" x14ac:dyDescent="0.45">
      <c r="Q98" s="6"/>
    </row>
    <row r="99" spans="17:17" x14ac:dyDescent="0.45">
      <c r="Q99" s="6"/>
    </row>
    <row r="100" spans="17:17" x14ac:dyDescent="0.45">
      <c r="Q100" s="6"/>
    </row>
    <row r="101" spans="17:17" x14ac:dyDescent="0.45">
      <c r="Q101" s="6"/>
    </row>
    <row r="102" spans="17:17" x14ac:dyDescent="0.45">
      <c r="Q102" s="6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8"/>
  <sheetViews>
    <sheetView rightToLeft="1" tabSelected="1" topLeftCell="A25" zoomScale="80" zoomScaleNormal="80" workbookViewId="0">
      <selection activeCell="Q52" sqref="Q52"/>
    </sheetView>
  </sheetViews>
  <sheetFormatPr defaultRowHeight="18.75" x14ac:dyDescent="0.45"/>
  <cols>
    <col min="1" max="1" width="30.1406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3" style="4" bestFit="1" customWidth="1"/>
    <col min="6" max="6" width="1" style="4" customWidth="1"/>
    <col min="7" max="7" width="22" style="4" bestFit="1" customWidth="1"/>
    <col min="8" max="8" width="1" style="4" customWidth="1"/>
    <col min="9" max="9" width="22.14062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2.140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24.5703125" style="4" bestFit="1" customWidth="1"/>
    <col min="18" max="18" width="1" style="4" customWidth="1"/>
    <col min="19" max="19" width="24.710937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30" x14ac:dyDescent="0.45">
      <c r="A6" s="21" t="s">
        <v>3</v>
      </c>
      <c r="C6" s="22" t="s">
        <v>112</v>
      </c>
      <c r="D6" s="22" t="s">
        <v>112</v>
      </c>
      <c r="E6" s="22" t="s">
        <v>112</v>
      </c>
      <c r="F6" s="22" t="s">
        <v>112</v>
      </c>
      <c r="G6" s="22" t="s">
        <v>112</v>
      </c>
      <c r="H6" s="22" t="s">
        <v>112</v>
      </c>
      <c r="I6" s="22" t="s">
        <v>112</v>
      </c>
      <c r="J6" s="22" t="s">
        <v>112</v>
      </c>
      <c r="K6" s="22" t="s">
        <v>112</v>
      </c>
      <c r="M6" s="22" t="s">
        <v>113</v>
      </c>
      <c r="N6" s="22" t="s">
        <v>113</v>
      </c>
      <c r="O6" s="22" t="s">
        <v>113</v>
      </c>
      <c r="P6" s="22" t="s">
        <v>113</v>
      </c>
      <c r="Q6" s="22" t="s">
        <v>113</v>
      </c>
      <c r="R6" s="22" t="s">
        <v>113</v>
      </c>
      <c r="S6" s="22" t="s">
        <v>113</v>
      </c>
      <c r="T6" s="22" t="s">
        <v>113</v>
      </c>
      <c r="U6" s="22" t="s">
        <v>113</v>
      </c>
    </row>
    <row r="7" spans="1:21" ht="30" x14ac:dyDescent="0.45">
      <c r="A7" s="22" t="s">
        <v>3</v>
      </c>
      <c r="C7" s="22" t="s">
        <v>201</v>
      </c>
      <c r="E7" s="22" t="s">
        <v>202</v>
      </c>
      <c r="G7" s="22" t="s">
        <v>203</v>
      </c>
      <c r="I7" s="22" t="s">
        <v>85</v>
      </c>
      <c r="K7" s="22" t="s">
        <v>204</v>
      </c>
      <c r="M7" s="22" t="s">
        <v>201</v>
      </c>
      <c r="O7" s="22" t="s">
        <v>202</v>
      </c>
      <c r="Q7" s="22" t="s">
        <v>203</v>
      </c>
      <c r="S7" s="22" t="s">
        <v>85</v>
      </c>
      <c r="U7" s="22" t="s">
        <v>204</v>
      </c>
    </row>
    <row r="8" spans="1:21" ht="21" x14ac:dyDescent="0.55000000000000004">
      <c r="A8" s="5" t="s">
        <v>50</v>
      </c>
      <c r="C8" s="6">
        <v>0</v>
      </c>
      <c r="D8" s="6"/>
      <c r="E8" s="6">
        <v>99434710350</v>
      </c>
      <c r="F8" s="6"/>
      <c r="G8" s="6">
        <v>-110100528759</v>
      </c>
      <c r="H8" s="6"/>
      <c r="I8" s="6">
        <v>-10665818409</v>
      </c>
      <c r="K8" s="4" t="s">
        <v>205</v>
      </c>
      <c r="M8" s="6">
        <v>0</v>
      </c>
      <c r="N8" s="6"/>
      <c r="O8" s="6">
        <v>0</v>
      </c>
      <c r="P8" s="6"/>
      <c r="Q8" s="6">
        <v>154367449975</v>
      </c>
      <c r="R8" s="6"/>
      <c r="S8" s="6">
        <v>154367449975</v>
      </c>
      <c r="U8" s="4" t="s">
        <v>206</v>
      </c>
    </row>
    <row r="9" spans="1:21" ht="21" x14ac:dyDescent="0.55000000000000004">
      <c r="A9" s="5" t="s">
        <v>44</v>
      </c>
      <c r="C9" s="6">
        <v>0</v>
      </c>
      <c r="D9" s="6"/>
      <c r="E9" s="6">
        <v>70699858831</v>
      </c>
      <c r="F9" s="6"/>
      <c r="G9" s="6">
        <v>-80231698880</v>
      </c>
      <c r="H9" s="6"/>
      <c r="I9" s="6">
        <v>-9531840049</v>
      </c>
      <c r="K9" s="4" t="s">
        <v>207</v>
      </c>
      <c r="M9" s="6">
        <v>0</v>
      </c>
      <c r="N9" s="6"/>
      <c r="O9" s="6">
        <v>-51901730321</v>
      </c>
      <c r="P9" s="6"/>
      <c r="Q9" s="6">
        <v>-80231698880</v>
      </c>
      <c r="R9" s="6"/>
      <c r="S9" s="6">
        <v>-132133429201</v>
      </c>
      <c r="U9" s="4" t="s">
        <v>208</v>
      </c>
    </row>
    <row r="10" spans="1:21" ht="21" x14ac:dyDescent="0.55000000000000004">
      <c r="A10" s="5" t="s">
        <v>26</v>
      </c>
      <c r="C10" s="6">
        <v>0</v>
      </c>
      <c r="D10" s="6"/>
      <c r="E10" s="6">
        <v>60666750371</v>
      </c>
      <c r="F10" s="6"/>
      <c r="G10" s="6">
        <v>-78440184440</v>
      </c>
      <c r="H10" s="6"/>
      <c r="I10" s="6">
        <v>-17773434069</v>
      </c>
      <c r="K10" s="4" t="s">
        <v>209</v>
      </c>
      <c r="M10" s="6">
        <v>0</v>
      </c>
      <c r="N10" s="6"/>
      <c r="O10" s="6">
        <v>0</v>
      </c>
      <c r="P10" s="6"/>
      <c r="Q10" s="6">
        <v>-105414094471</v>
      </c>
      <c r="R10" s="6"/>
      <c r="S10" s="6">
        <v>-105414094471</v>
      </c>
      <c r="U10" s="4" t="s">
        <v>210</v>
      </c>
    </row>
    <row r="11" spans="1:21" ht="21" x14ac:dyDescent="0.55000000000000004">
      <c r="A11" s="5" t="s">
        <v>54</v>
      </c>
      <c r="C11" s="6">
        <v>0</v>
      </c>
      <c r="D11" s="6"/>
      <c r="E11" s="6">
        <v>125162717898</v>
      </c>
      <c r="F11" s="6"/>
      <c r="G11" s="6">
        <v>-164187506474</v>
      </c>
      <c r="H11" s="6"/>
      <c r="I11" s="6">
        <v>-39024788576</v>
      </c>
      <c r="K11" s="4" t="s">
        <v>211</v>
      </c>
      <c r="M11" s="6">
        <v>0</v>
      </c>
      <c r="N11" s="6"/>
      <c r="O11" s="6">
        <v>0</v>
      </c>
      <c r="P11" s="6"/>
      <c r="Q11" s="6">
        <v>-164187506474</v>
      </c>
      <c r="R11" s="6"/>
      <c r="S11" s="6">
        <v>-164187506474</v>
      </c>
      <c r="U11" s="4" t="s">
        <v>212</v>
      </c>
    </row>
    <row r="12" spans="1:21" ht="21" x14ac:dyDescent="0.55000000000000004">
      <c r="A12" s="5" t="s">
        <v>312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K12" s="4" t="s">
        <v>314</v>
      </c>
      <c r="M12" s="6">
        <v>10000</v>
      </c>
      <c r="N12" s="6"/>
      <c r="O12" s="6">
        <v>0</v>
      </c>
      <c r="P12" s="6"/>
      <c r="Q12" s="6">
        <v>0</v>
      </c>
      <c r="R12" s="6"/>
      <c r="S12" s="6">
        <f>M12</f>
        <v>10000</v>
      </c>
      <c r="U12" s="6">
        <v>0</v>
      </c>
    </row>
    <row r="13" spans="1:21" ht="21" x14ac:dyDescent="0.55000000000000004">
      <c r="A13" s="5" t="s">
        <v>25</v>
      </c>
      <c r="C13" s="6">
        <v>0</v>
      </c>
      <c r="D13" s="6"/>
      <c r="E13" s="6">
        <v>-1389985356</v>
      </c>
      <c r="F13" s="6"/>
      <c r="G13" s="6">
        <v>1593449653</v>
      </c>
      <c r="H13" s="6"/>
      <c r="I13" s="6">
        <v>203464297</v>
      </c>
      <c r="K13" s="4" t="s">
        <v>213</v>
      </c>
      <c r="M13" s="6">
        <v>22689077</v>
      </c>
      <c r="N13" s="6"/>
      <c r="O13" s="6">
        <v>0</v>
      </c>
      <c r="P13" s="6"/>
      <c r="Q13" s="6">
        <v>1593449653</v>
      </c>
      <c r="R13" s="6"/>
      <c r="S13" s="6">
        <v>1616138730</v>
      </c>
      <c r="U13" s="4" t="s">
        <v>35</v>
      </c>
    </row>
    <row r="14" spans="1:21" ht="21" x14ac:dyDescent="0.55000000000000004">
      <c r="A14" s="5" t="s">
        <v>46</v>
      </c>
      <c r="C14" s="6">
        <v>0</v>
      </c>
      <c r="D14" s="6"/>
      <c r="E14" s="6">
        <v>11254828199</v>
      </c>
      <c r="F14" s="6"/>
      <c r="G14" s="6">
        <v>-14195</v>
      </c>
      <c r="H14" s="6"/>
      <c r="I14" s="6">
        <v>11254814004</v>
      </c>
      <c r="K14" s="4" t="s">
        <v>214</v>
      </c>
      <c r="M14" s="6">
        <v>0</v>
      </c>
      <c r="N14" s="6"/>
      <c r="O14" s="6">
        <v>-11552783954</v>
      </c>
      <c r="P14" s="6"/>
      <c r="Q14" s="6">
        <v>-14195</v>
      </c>
      <c r="R14" s="6"/>
      <c r="S14" s="6">
        <v>-11552798149</v>
      </c>
      <c r="U14" s="4" t="s">
        <v>215</v>
      </c>
    </row>
    <row r="15" spans="1:21" ht="21" x14ac:dyDescent="0.55000000000000004">
      <c r="A15" s="5" t="s">
        <v>29</v>
      </c>
      <c r="C15" s="6">
        <v>0</v>
      </c>
      <c r="D15" s="6"/>
      <c r="E15" s="6">
        <v>16744290478</v>
      </c>
      <c r="F15" s="6"/>
      <c r="G15" s="6">
        <v>-20426467661</v>
      </c>
      <c r="H15" s="6"/>
      <c r="I15" s="6">
        <v>-3682177183</v>
      </c>
      <c r="K15" s="4" t="s">
        <v>216</v>
      </c>
      <c r="M15" s="6">
        <v>0</v>
      </c>
      <c r="N15" s="6"/>
      <c r="O15" s="6">
        <v>-10637503284</v>
      </c>
      <c r="P15" s="6"/>
      <c r="Q15" s="6">
        <v>-19597210694</v>
      </c>
      <c r="R15" s="6"/>
      <c r="S15" s="6">
        <v>-30234713978</v>
      </c>
      <c r="U15" s="4" t="s">
        <v>217</v>
      </c>
    </row>
    <row r="16" spans="1:21" ht="21" x14ac:dyDescent="0.55000000000000004">
      <c r="A16" s="5" t="s">
        <v>42</v>
      </c>
      <c r="C16" s="6">
        <v>0</v>
      </c>
      <c r="D16" s="6"/>
      <c r="E16" s="6">
        <v>16292959779</v>
      </c>
      <c r="F16" s="6"/>
      <c r="G16" s="6">
        <v>-44207992211</v>
      </c>
      <c r="H16" s="6"/>
      <c r="I16" s="6">
        <v>-27915032432</v>
      </c>
      <c r="K16" s="4" t="s">
        <v>218</v>
      </c>
      <c r="M16" s="6">
        <v>15845160000</v>
      </c>
      <c r="N16" s="6"/>
      <c r="O16" s="6">
        <v>-75319006315</v>
      </c>
      <c r="P16" s="6"/>
      <c r="Q16" s="6">
        <v>-52964604354</v>
      </c>
      <c r="R16" s="6"/>
      <c r="S16" s="6">
        <v>-112438450669</v>
      </c>
      <c r="U16" s="4" t="s">
        <v>219</v>
      </c>
    </row>
    <row r="17" spans="1:21" ht="21" x14ac:dyDescent="0.55000000000000004">
      <c r="A17" s="5" t="s">
        <v>31</v>
      </c>
      <c r="C17" s="6">
        <v>0</v>
      </c>
      <c r="D17" s="6"/>
      <c r="E17" s="6">
        <v>-19285088753</v>
      </c>
      <c r="F17" s="6"/>
      <c r="G17" s="6">
        <v>15051367827</v>
      </c>
      <c r="H17" s="6"/>
      <c r="I17" s="6">
        <v>-4233720926</v>
      </c>
      <c r="K17" s="4" t="s">
        <v>220</v>
      </c>
      <c r="M17" s="6">
        <v>3106982600</v>
      </c>
      <c r="N17" s="6"/>
      <c r="O17" s="6">
        <v>0</v>
      </c>
      <c r="P17" s="6"/>
      <c r="Q17" s="6">
        <v>31001058692</v>
      </c>
      <c r="R17" s="6"/>
      <c r="S17" s="6">
        <v>34108041292</v>
      </c>
      <c r="U17" s="4" t="s">
        <v>221</v>
      </c>
    </row>
    <row r="18" spans="1:21" ht="21" x14ac:dyDescent="0.55000000000000004">
      <c r="A18" s="5" t="s">
        <v>57</v>
      </c>
      <c r="C18" s="6">
        <v>0</v>
      </c>
      <c r="D18" s="6"/>
      <c r="E18" s="6">
        <v>1390789983</v>
      </c>
      <c r="F18" s="6"/>
      <c r="G18" s="6">
        <v>-13999320103</v>
      </c>
      <c r="H18" s="6"/>
      <c r="I18" s="6">
        <v>-12608530120</v>
      </c>
      <c r="K18" s="4" t="s">
        <v>222</v>
      </c>
      <c r="M18" s="6">
        <v>0</v>
      </c>
      <c r="N18" s="6"/>
      <c r="O18" s="6">
        <v>-87743163632</v>
      </c>
      <c r="P18" s="6"/>
      <c r="Q18" s="6">
        <v>-13998530069</v>
      </c>
      <c r="R18" s="6"/>
      <c r="S18" s="6">
        <v>-101741693701</v>
      </c>
      <c r="U18" s="4" t="s">
        <v>223</v>
      </c>
    </row>
    <row r="19" spans="1:21" ht="21" x14ac:dyDescent="0.55000000000000004">
      <c r="A19" s="5" t="s">
        <v>15</v>
      </c>
      <c r="C19" s="6">
        <v>0</v>
      </c>
      <c r="D19" s="6"/>
      <c r="E19" s="6">
        <v>-49018973737</v>
      </c>
      <c r="F19" s="6"/>
      <c r="G19" s="6">
        <v>31516979098</v>
      </c>
      <c r="H19" s="6"/>
      <c r="I19" s="6">
        <v>-17501994639</v>
      </c>
      <c r="K19" s="4" t="s">
        <v>224</v>
      </c>
      <c r="M19" s="6">
        <v>1995898838</v>
      </c>
      <c r="N19" s="6"/>
      <c r="O19" s="6">
        <v>0</v>
      </c>
      <c r="P19" s="6"/>
      <c r="Q19" s="6">
        <v>295879221687</v>
      </c>
      <c r="R19" s="6"/>
      <c r="S19" s="6">
        <v>297875120525</v>
      </c>
      <c r="U19" s="4" t="s">
        <v>225</v>
      </c>
    </row>
    <row r="20" spans="1:21" ht="21" x14ac:dyDescent="0.55000000000000004">
      <c r="A20" s="5" t="s">
        <v>63</v>
      </c>
      <c r="C20" s="6">
        <v>0</v>
      </c>
      <c r="D20" s="6"/>
      <c r="E20" s="6">
        <v>18560170796</v>
      </c>
      <c r="F20" s="6"/>
      <c r="G20" s="6">
        <v>-24086826629</v>
      </c>
      <c r="H20" s="6"/>
      <c r="I20" s="6">
        <v>-5526655833</v>
      </c>
      <c r="K20" s="4" t="s">
        <v>226</v>
      </c>
      <c r="M20" s="6">
        <v>0</v>
      </c>
      <c r="N20" s="6"/>
      <c r="O20" s="6">
        <v>6891016609</v>
      </c>
      <c r="P20" s="6"/>
      <c r="Q20" s="6">
        <v>-26020554629</v>
      </c>
      <c r="R20" s="6"/>
      <c r="S20" s="6">
        <v>-19129538020</v>
      </c>
      <c r="U20" s="4" t="s">
        <v>227</v>
      </c>
    </row>
    <row r="21" spans="1:21" ht="21" x14ac:dyDescent="0.55000000000000004">
      <c r="A21" s="5" t="s">
        <v>69</v>
      </c>
      <c r="C21" s="6">
        <v>0</v>
      </c>
      <c r="D21" s="6"/>
      <c r="E21" s="6">
        <v>97274397</v>
      </c>
      <c r="F21" s="6"/>
      <c r="G21" s="6">
        <v>-1064188804</v>
      </c>
      <c r="H21" s="6"/>
      <c r="I21" s="6">
        <v>-966914407</v>
      </c>
      <c r="K21" s="4" t="s">
        <v>228</v>
      </c>
      <c r="M21" s="6">
        <v>0</v>
      </c>
      <c r="N21" s="6"/>
      <c r="O21" s="6">
        <v>97274397</v>
      </c>
      <c r="P21" s="6"/>
      <c r="Q21" s="6">
        <v>41119002264</v>
      </c>
      <c r="R21" s="6"/>
      <c r="S21" s="6">
        <v>41216276661</v>
      </c>
      <c r="U21" s="4" t="s">
        <v>229</v>
      </c>
    </row>
    <row r="22" spans="1:21" ht="21" x14ac:dyDescent="0.55000000000000004">
      <c r="A22" s="5" t="s">
        <v>53</v>
      </c>
      <c r="C22" s="6">
        <v>0</v>
      </c>
      <c r="D22" s="6"/>
      <c r="E22" s="6">
        <v>-12595065732</v>
      </c>
      <c r="F22" s="6"/>
      <c r="G22" s="6">
        <v>6630215897</v>
      </c>
      <c r="H22" s="6"/>
      <c r="I22" s="6">
        <v>-5964849835</v>
      </c>
      <c r="K22" s="4" t="s">
        <v>230</v>
      </c>
      <c r="M22" s="6">
        <v>788218600</v>
      </c>
      <c r="N22" s="6"/>
      <c r="O22" s="6">
        <v>0</v>
      </c>
      <c r="P22" s="6"/>
      <c r="Q22" s="6">
        <v>40062040949</v>
      </c>
      <c r="R22" s="6"/>
      <c r="S22" s="6">
        <v>40850259549</v>
      </c>
      <c r="U22" s="4" t="s">
        <v>231</v>
      </c>
    </row>
    <row r="23" spans="1:21" ht="21" x14ac:dyDescent="0.55000000000000004">
      <c r="A23" s="5" t="s">
        <v>157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K23" s="4" t="s">
        <v>16</v>
      </c>
      <c r="M23" s="6">
        <v>0</v>
      </c>
      <c r="N23" s="6"/>
      <c r="O23" s="6">
        <v>-150</v>
      </c>
      <c r="P23" s="6"/>
      <c r="Q23" s="6">
        <v>-851384454</v>
      </c>
      <c r="R23" s="6"/>
      <c r="S23" s="6">
        <v>-851384604</v>
      </c>
      <c r="U23" s="4" t="s">
        <v>232</v>
      </c>
    </row>
    <row r="24" spans="1:21" ht="21" x14ac:dyDescent="0.55000000000000004">
      <c r="A24" s="5" t="s">
        <v>161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K24" s="4" t="s">
        <v>16</v>
      </c>
      <c r="M24" s="6">
        <v>0</v>
      </c>
      <c r="N24" s="6"/>
      <c r="O24" s="6">
        <v>0</v>
      </c>
      <c r="P24" s="6"/>
      <c r="Q24" s="6">
        <v>11593727128</v>
      </c>
      <c r="R24" s="6"/>
      <c r="S24" s="6">
        <v>11593727128</v>
      </c>
      <c r="U24" s="4" t="s">
        <v>233</v>
      </c>
    </row>
    <row r="25" spans="1:21" ht="21" x14ac:dyDescent="0.55000000000000004">
      <c r="A25" s="5" t="s">
        <v>34</v>
      </c>
      <c r="C25" s="6">
        <v>0</v>
      </c>
      <c r="D25" s="6"/>
      <c r="E25" s="6">
        <v>-283619154</v>
      </c>
      <c r="F25" s="6"/>
      <c r="G25" s="6">
        <v>0</v>
      </c>
      <c r="H25" s="6"/>
      <c r="I25" s="6">
        <v>-283619154</v>
      </c>
      <c r="K25" s="4" t="s">
        <v>234</v>
      </c>
      <c r="M25" s="6">
        <v>20608620</v>
      </c>
      <c r="N25" s="6"/>
      <c r="O25" s="6">
        <v>1642491426</v>
      </c>
      <c r="P25" s="6"/>
      <c r="Q25" s="6">
        <v>6230452997</v>
      </c>
      <c r="R25" s="6"/>
      <c r="S25" s="6">
        <v>7893553043</v>
      </c>
      <c r="U25" s="4" t="s">
        <v>235</v>
      </c>
    </row>
    <row r="26" spans="1:21" ht="21" x14ac:dyDescent="0.55000000000000004">
      <c r="A26" s="5" t="s">
        <v>162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4" t="s">
        <v>16</v>
      </c>
      <c r="M26" s="6">
        <v>0</v>
      </c>
      <c r="N26" s="6"/>
      <c r="O26" s="6">
        <v>0</v>
      </c>
      <c r="P26" s="6"/>
      <c r="Q26" s="6">
        <v>238160396</v>
      </c>
      <c r="R26" s="6"/>
      <c r="S26" s="6">
        <v>238160396</v>
      </c>
      <c r="U26" s="4" t="s">
        <v>39</v>
      </c>
    </row>
    <row r="27" spans="1:21" ht="21" x14ac:dyDescent="0.55000000000000004">
      <c r="A27" s="5" t="s">
        <v>163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K27" s="4" t="s">
        <v>16</v>
      </c>
      <c r="M27" s="6">
        <v>0</v>
      </c>
      <c r="N27" s="6"/>
      <c r="O27" s="6">
        <v>0</v>
      </c>
      <c r="P27" s="6"/>
      <c r="Q27" s="6">
        <v>42334225900</v>
      </c>
      <c r="R27" s="6"/>
      <c r="S27" s="6">
        <v>42334225900</v>
      </c>
      <c r="U27" s="4" t="s">
        <v>236</v>
      </c>
    </row>
    <row r="28" spans="1:21" ht="21" x14ac:dyDescent="0.55000000000000004">
      <c r="A28" s="5" t="s">
        <v>158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K28" s="4" t="s">
        <v>16</v>
      </c>
      <c r="M28" s="6">
        <v>0</v>
      </c>
      <c r="N28" s="6"/>
      <c r="O28" s="6">
        <v>-42</v>
      </c>
      <c r="P28" s="6"/>
      <c r="Q28" s="6">
        <v>-333312174</v>
      </c>
      <c r="R28" s="6"/>
      <c r="S28" s="6">
        <v>-333312216</v>
      </c>
      <c r="U28" s="4" t="s">
        <v>237</v>
      </c>
    </row>
    <row r="29" spans="1:21" ht="21" x14ac:dyDescent="0.55000000000000004">
      <c r="A29" s="5" t="s">
        <v>164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4" t="s">
        <v>16</v>
      </c>
      <c r="M29" s="6">
        <v>0</v>
      </c>
      <c r="N29" s="6"/>
      <c r="O29" s="6">
        <v>0</v>
      </c>
      <c r="P29" s="6"/>
      <c r="Q29" s="6">
        <v>-5830085418</v>
      </c>
      <c r="R29" s="6"/>
      <c r="S29" s="6">
        <v>-5830085418</v>
      </c>
      <c r="U29" s="4" t="s">
        <v>238</v>
      </c>
    </row>
    <row r="30" spans="1:21" ht="21" x14ac:dyDescent="0.55000000000000004">
      <c r="A30" s="5" t="s">
        <v>155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K30" s="4" t="s">
        <v>16</v>
      </c>
      <c r="M30" s="6">
        <v>0</v>
      </c>
      <c r="N30" s="6"/>
      <c r="O30" s="6">
        <v>-25</v>
      </c>
      <c r="P30" s="6"/>
      <c r="Q30" s="6">
        <v>1253171038</v>
      </c>
      <c r="R30" s="6"/>
      <c r="S30" s="6">
        <v>1253171013</v>
      </c>
      <c r="U30" s="4" t="s">
        <v>239</v>
      </c>
    </row>
    <row r="31" spans="1:21" ht="21" x14ac:dyDescent="0.55000000000000004">
      <c r="A31" s="5" t="s">
        <v>165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4" t="s">
        <v>16</v>
      </c>
      <c r="M31" s="6">
        <v>0</v>
      </c>
      <c r="N31" s="6"/>
      <c r="O31" s="6">
        <v>0</v>
      </c>
      <c r="P31" s="6"/>
      <c r="Q31" s="6">
        <v>15778905132</v>
      </c>
      <c r="R31" s="6"/>
      <c r="S31" s="6">
        <v>15778905132</v>
      </c>
      <c r="U31" s="4" t="s">
        <v>240</v>
      </c>
    </row>
    <row r="32" spans="1:21" ht="21" x14ac:dyDescent="0.55000000000000004">
      <c r="A32" s="5" t="s">
        <v>148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4" t="s">
        <v>16</v>
      </c>
      <c r="M32" s="6">
        <v>1660638210</v>
      </c>
      <c r="N32" s="6"/>
      <c r="O32" s="6">
        <v>0</v>
      </c>
      <c r="P32" s="6"/>
      <c r="Q32" s="6">
        <v>22908804788</v>
      </c>
      <c r="R32" s="6"/>
      <c r="S32" s="6">
        <v>24569442998</v>
      </c>
      <c r="U32" s="4" t="s">
        <v>241</v>
      </c>
    </row>
    <row r="33" spans="1:21" ht="21" x14ac:dyDescent="0.55000000000000004">
      <c r="A33" s="5" t="s">
        <v>166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K33" s="4" t="s">
        <v>16</v>
      </c>
      <c r="M33" s="6">
        <v>0</v>
      </c>
      <c r="N33" s="6"/>
      <c r="O33" s="6">
        <v>0</v>
      </c>
      <c r="P33" s="6"/>
      <c r="Q33" s="6">
        <v>0</v>
      </c>
      <c r="R33" s="6"/>
      <c r="S33" s="6">
        <v>0</v>
      </c>
      <c r="U33" s="4" t="s">
        <v>16</v>
      </c>
    </row>
    <row r="34" spans="1:21" ht="21" x14ac:dyDescent="0.55000000000000004">
      <c r="A34" s="5" t="s">
        <v>167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4" t="s">
        <v>16</v>
      </c>
      <c r="M34" s="6">
        <v>0</v>
      </c>
      <c r="N34" s="6"/>
      <c r="O34" s="6">
        <v>0</v>
      </c>
      <c r="P34" s="6"/>
      <c r="Q34" s="6">
        <v>1107910014</v>
      </c>
      <c r="R34" s="6"/>
      <c r="S34" s="6">
        <v>1107910014</v>
      </c>
      <c r="U34" s="4" t="s">
        <v>239</v>
      </c>
    </row>
    <row r="35" spans="1:21" ht="21" x14ac:dyDescent="0.55000000000000004">
      <c r="A35" s="5" t="s">
        <v>168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K35" s="4" t="s">
        <v>16</v>
      </c>
      <c r="M35" s="6">
        <v>0</v>
      </c>
      <c r="N35" s="6"/>
      <c r="O35" s="6">
        <v>0</v>
      </c>
      <c r="P35" s="6"/>
      <c r="Q35" s="6">
        <v>-7316650570</v>
      </c>
      <c r="R35" s="6"/>
      <c r="S35" s="6">
        <v>-7316650570</v>
      </c>
      <c r="U35" s="4" t="s">
        <v>242</v>
      </c>
    </row>
    <row r="36" spans="1:21" ht="21" x14ac:dyDescent="0.55000000000000004">
      <c r="A36" s="5" t="s">
        <v>169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4" t="s">
        <v>16</v>
      </c>
      <c r="M36" s="6">
        <v>0</v>
      </c>
      <c r="N36" s="6"/>
      <c r="O36" s="6">
        <v>0</v>
      </c>
      <c r="P36" s="6"/>
      <c r="Q36" s="6">
        <v>18080232794</v>
      </c>
      <c r="R36" s="6"/>
      <c r="S36" s="6">
        <v>18080232794</v>
      </c>
      <c r="U36" s="4" t="s">
        <v>49</v>
      </c>
    </row>
    <row r="37" spans="1:21" ht="21" x14ac:dyDescent="0.55000000000000004">
      <c r="A37" s="5" t="s">
        <v>19</v>
      </c>
      <c r="C37" s="6">
        <v>0</v>
      </c>
      <c r="D37" s="6"/>
      <c r="E37" s="6">
        <v>-1502989483</v>
      </c>
      <c r="F37" s="6"/>
      <c r="G37" s="6">
        <v>0</v>
      </c>
      <c r="H37" s="6"/>
      <c r="I37" s="6">
        <v>-1502989483</v>
      </c>
      <c r="K37" s="4" t="s">
        <v>243</v>
      </c>
      <c r="M37" s="6">
        <v>598000000</v>
      </c>
      <c r="N37" s="6"/>
      <c r="O37" s="6">
        <v>47363948993</v>
      </c>
      <c r="P37" s="6"/>
      <c r="Q37" s="6">
        <v>255370192403</v>
      </c>
      <c r="R37" s="6"/>
      <c r="S37" s="6">
        <v>303332141396</v>
      </c>
      <c r="U37" s="4" t="s">
        <v>244</v>
      </c>
    </row>
    <row r="38" spans="1:21" ht="21" x14ac:dyDescent="0.55000000000000004">
      <c r="A38" s="5" t="s">
        <v>140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4" t="s">
        <v>16</v>
      </c>
      <c r="M38" s="6">
        <v>8400000</v>
      </c>
      <c r="N38" s="6"/>
      <c r="O38" s="6">
        <v>0</v>
      </c>
      <c r="P38" s="6"/>
      <c r="Q38" s="6">
        <v>-2509726622</v>
      </c>
      <c r="R38" s="6"/>
      <c r="S38" s="6">
        <v>-2501326622</v>
      </c>
      <c r="U38" s="4" t="s">
        <v>245</v>
      </c>
    </row>
    <row r="39" spans="1:21" ht="21" x14ac:dyDescent="0.55000000000000004">
      <c r="A39" s="5" t="s">
        <v>170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K39" s="4" t="s">
        <v>16</v>
      </c>
      <c r="M39" s="6">
        <v>0</v>
      </c>
      <c r="N39" s="6"/>
      <c r="O39" s="6">
        <v>0</v>
      </c>
      <c r="P39" s="6"/>
      <c r="Q39" s="6">
        <v>34897072631</v>
      </c>
      <c r="R39" s="6"/>
      <c r="S39" s="6">
        <v>34897072631</v>
      </c>
      <c r="U39" s="4" t="s">
        <v>246</v>
      </c>
    </row>
    <row r="40" spans="1:21" ht="21" x14ac:dyDescent="0.55000000000000004">
      <c r="A40" s="5" t="s">
        <v>171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4" t="s">
        <v>16</v>
      </c>
      <c r="M40" s="6">
        <v>0</v>
      </c>
      <c r="N40" s="6"/>
      <c r="O40" s="6">
        <v>0</v>
      </c>
      <c r="P40" s="6"/>
      <c r="Q40" s="6">
        <v>480931528</v>
      </c>
      <c r="R40" s="6"/>
      <c r="S40" s="6">
        <v>480931528</v>
      </c>
      <c r="U40" s="4" t="s">
        <v>247</v>
      </c>
    </row>
    <row r="41" spans="1:21" ht="21" x14ac:dyDescent="0.55000000000000004">
      <c r="A41" s="5" t="s">
        <v>172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K41" s="4" t="s">
        <v>16</v>
      </c>
      <c r="M41" s="6">
        <v>0</v>
      </c>
      <c r="N41" s="6"/>
      <c r="O41" s="6">
        <v>0</v>
      </c>
      <c r="P41" s="6"/>
      <c r="Q41" s="6">
        <v>2321836313</v>
      </c>
      <c r="R41" s="6"/>
      <c r="S41" s="6">
        <v>2321836313</v>
      </c>
      <c r="U41" s="4" t="s">
        <v>248</v>
      </c>
    </row>
    <row r="42" spans="1:21" ht="21" x14ac:dyDescent="0.55000000000000004">
      <c r="A42" s="5" t="s">
        <v>73</v>
      </c>
      <c r="C42" s="6">
        <v>0</v>
      </c>
      <c r="D42" s="6"/>
      <c r="E42" s="6">
        <v>1024319240</v>
      </c>
      <c r="F42" s="6"/>
      <c r="G42" s="6">
        <v>0</v>
      </c>
      <c r="H42" s="6"/>
      <c r="I42" s="6">
        <v>1024319240</v>
      </c>
      <c r="K42" s="4" t="s">
        <v>215</v>
      </c>
      <c r="M42" s="6">
        <v>21145713500</v>
      </c>
      <c r="N42" s="6"/>
      <c r="O42" s="6">
        <v>1024319240</v>
      </c>
      <c r="P42" s="6"/>
      <c r="Q42" s="6">
        <v>151223302089</v>
      </c>
      <c r="R42" s="6"/>
      <c r="S42" s="6">
        <v>173393334829</v>
      </c>
      <c r="U42" s="4" t="s">
        <v>249</v>
      </c>
    </row>
    <row r="43" spans="1:21" ht="21" x14ac:dyDescent="0.55000000000000004">
      <c r="A43" s="5" t="s">
        <v>159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K43" s="4" t="s">
        <v>16</v>
      </c>
      <c r="M43" s="6">
        <v>0</v>
      </c>
      <c r="N43" s="6"/>
      <c r="O43" s="6">
        <v>-21</v>
      </c>
      <c r="P43" s="6"/>
      <c r="Q43" s="6">
        <v>742015854</v>
      </c>
      <c r="R43" s="6"/>
      <c r="S43" s="6">
        <v>742015833</v>
      </c>
      <c r="U43" s="4" t="s">
        <v>250</v>
      </c>
    </row>
    <row r="44" spans="1:21" ht="21" x14ac:dyDescent="0.55000000000000004">
      <c r="A44" s="5" t="s">
        <v>132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K44" s="4" t="s">
        <v>16</v>
      </c>
      <c r="M44" s="6">
        <v>1897450276</v>
      </c>
      <c r="N44" s="6"/>
      <c r="O44" s="6">
        <v>0</v>
      </c>
      <c r="P44" s="6"/>
      <c r="Q44" s="6">
        <v>161441984997</v>
      </c>
      <c r="R44" s="6"/>
      <c r="S44" s="6">
        <v>163339435273</v>
      </c>
      <c r="U44" s="4" t="s">
        <v>251</v>
      </c>
    </row>
    <row r="45" spans="1:21" ht="21" x14ac:dyDescent="0.55000000000000004">
      <c r="A45" s="5" t="s">
        <v>173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4" t="s">
        <v>16</v>
      </c>
      <c r="M45" s="6">
        <v>0</v>
      </c>
      <c r="N45" s="6"/>
      <c r="O45" s="6">
        <v>0</v>
      </c>
      <c r="P45" s="6"/>
      <c r="Q45" s="6">
        <v>16373157357</v>
      </c>
      <c r="R45" s="6"/>
      <c r="S45" s="6">
        <v>16373157357</v>
      </c>
      <c r="U45" s="4" t="s">
        <v>252</v>
      </c>
    </row>
    <row r="46" spans="1:21" ht="21" x14ac:dyDescent="0.55000000000000004">
      <c r="A46" s="5" t="s">
        <v>51</v>
      </c>
      <c r="C46" s="6">
        <v>0</v>
      </c>
      <c r="D46" s="6"/>
      <c r="E46" s="6">
        <v>-17329213752</v>
      </c>
      <c r="F46" s="6"/>
      <c r="G46" s="6">
        <v>0</v>
      </c>
      <c r="H46" s="6"/>
      <c r="I46" s="6">
        <v>-17329213752</v>
      </c>
      <c r="K46" s="4" t="s">
        <v>253</v>
      </c>
      <c r="M46" s="6">
        <v>2253589536</v>
      </c>
      <c r="N46" s="6"/>
      <c r="O46" s="6">
        <v>-23328746886</v>
      </c>
      <c r="P46" s="6"/>
      <c r="Q46" s="6">
        <v>17980830619</v>
      </c>
      <c r="R46" s="6"/>
      <c r="S46" s="6">
        <v>-3094326731</v>
      </c>
      <c r="U46" s="4" t="s">
        <v>254</v>
      </c>
    </row>
    <row r="47" spans="1:21" ht="21" x14ac:dyDescent="0.55000000000000004">
      <c r="A47" s="5" t="s">
        <v>174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K47" s="4" t="s">
        <v>16</v>
      </c>
      <c r="M47" s="6">
        <v>0</v>
      </c>
      <c r="N47" s="6"/>
      <c r="O47" s="6">
        <v>0</v>
      </c>
      <c r="P47" s="6"/>
      <c r="Q47" s="6">
        <v>660553474</v>
      </c>
      <c r="R47" s="6"/>
      <c r="S47" s="6">
        <v>660553474</v>
      </c>
      <c r="U47" s="4" t="s">
        <v>250</v>
      </c>
    </row>
    <row r="48" spans="1:21" ht="21" x14ac:dyDescent="0.55000000000000004">
      <c r="A48" s="5" t="s">
        <v>175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4" t="s">
        <v>16</v>
      </c>
      <c r="M48" s="6">
        <v>0</v>
      </c>
      <c r="N48" s="6"/>
      <c r="O48" s="6">
        <v>0</v>
      </c>
      <c r="P48" s="6"/>
      <c r="Q48" s="6">
        <v>1326349178</v>
      </c>
      <c r="R48" s="6"/>
      <c r="S48" s="6">
        <v>1326349178</v>
      </c>
      <c r="U48" s="4" t="s">
        <v>239</v>
      </c>
    </row>
    <row r="49" spans="1:21" ht="21" x14ac:dyDescent="0.55000000000000004">
      <c r="A49" s="5" t="s">
        <v>176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K49" s="4" t="s">
        <v>16</v>
      </c>
      <c r="M49" s="6">
        <v>0</v>
      </c>
      <c r="N49" s="6"/>
      <c r="O49" s="6">
        <v>0</v>
      </c>
      <c r="P49" s="6"/>
      <c r="Q49" s="6">
        <v>166202681251</v>
      </c>
      <c r="R49" s="6"/>
      <c r="S49" s="6">
        <v>166202681251</v>
      </c>
      <c r="U49" s="4" t="s">
        <v>255</v>
      </c>
    </row>
    <row r="50" spans="1:21" ht="21" x14ac:dyDescent="0.55000000000000004">
      <c r="A50" s="5" t="s">
        <v>177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K50" s="4" t="s">
        <v>16</v>
      </c>
      <c r="M50" s="6">
        <v>0</v>
      </c>
      <c r="N50" s="6"/>
      <c r="O50" s="6">
        <v>0</v>
      </c>
      <c r="P50" s="6"/>
      <c r="Q50" s="6">
        <v>4503082083</v>
      </c>
      <c r="R50" s="6"/>
      <c r="S50" s="6">
        <v>4503082083</v>
      </c>
      <c r="U50" s="4" t="s">
        <v>256</v>
      </c>
    </row>
    <row r="51" spans="1:21" ht="21" x14ac:dyDescent="0.55000000000000004">
      <c r="A51" s="5" t="s">
        <v>67</v>
      </c>
      <c r="C51" s="6">
        <v>0</v>
      </c>
      <c r="D51" s="6"/>
      <c r="E51" s="6">
        <v>-84049113</v>
      </c>
      <c r="F51" s="6"/>
      <c r="G51" s="6">
        <v>0</v>
      </c>
      <c r="H51" s="6"/>
      <c r="I51" s="6">
        <v>-84049113</v>
      </c>
      <c r="K51" s="4" t="s">
        <v>257</v>
      </c>
      <c r="M51" s="6">
        <v>0</v>
      </c>
      <c r="N51" s="6"/>
      <c r="O51" s="6">
        <v>-84049113</v>
      </c>
      <c r="P51" s="6"/>
      <c r="Q51" s="6">
        <v>-17781223122</v>
      </c>
      <c r="R51" s="6"/>
      <c r="S51" s="6">
        <v>-17865272235</v>
      </c>
      <c r="U51" s="4" t="s">
        <v>258</v>
      </c>
    </row>
    <row r="52" spans="1:21" ht="21" x14ac:dyDescent="0.55000000000000004">
      <c r="A52" s="5" t="s">
        <v>178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K52" s="4" t="s">
        <v>16</v>
      </c>
      <c r="M52" s="6">
        <v>0</v>
      </c>
      <c r="N52" s="6"/>
      <c r="O52" s="6">
        <v>0</v>
      </c>
      <c r="P52" s="6"/>
      <c r="Q52" s="6">
        <v>6042855926</v>
      </c>
      <c r="R52" s="6"/>
      <c r="S52" s="6">
        <v>6042855926</v>
      </c>
      <c r="U52" s="4" t="s">
        <v>259</v>
      </c>
    </row>
    <row r="53" spans="1:21" ht="21" x14ac:dyDescent="0.55000000000000004">
      <c r="A53" s="5" t="s">
        <v>179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K53" s="4" t="s">
        <v>16</v>
      </c>
      <c r="M53" s="6">
        <v>0</v>
      </c>
      <c r="N53" s="6"/>
      <c r="O53" s="6">
        <v>0</v>
      </c>
      <c r="P53" s="6"/>
      <c r="Q53" s="6">
        <v>108100701572</v>
      </c>
      <c r="R53" s="6"/>
      <c r="S53" s="6">
        <v>108100701572</v>
      </c>
      <c r="U53" s="4" t="s">
        <v>207</v>
      </c>
    </row>
    <row r="54" spans="1:21" ht="21" x14ac:dyDescent="0.55000000000000004">
      <c r="A54" s="5" t="s">
        <v>180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K54" s="4" t="s">
        <v>16</v>
      </c>
      <c r="M54" s="6">
        <v>0</v>
      </c>
      <c r="N54" s="6"/>
      <c r="O54" s="6">
        <v>0</v>
      </c>
      <c r="P54" s="6"/>
      <c r="Q54" s="6">
        <v>49273597106</v>
      </c>
      <c r="R54" s="6"/>
      <c r="S54" s="6">
        <v>49273597106</v>
      </c>
      <c r="U54" s="4" t="s">
        <v>260</v>
      </c>
    </row>
    <row r="55" spans="1:21" ht="21" x14ac:dyDescent="0.55000000000000004">
      <c r="A55" s="5" t="s">
        <v>181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K55" s="4" t="s">
        <v>16</v>
      </c>
      <c r="M55" s="6">
        <v>0</v>
      </c>
      <c r="N55" s="6"/>
      <c r="O55" s="6">
        <v>0</v>
      </c>
      <c r="P55" s="6"/>
      <c r="Q55" s="6">
        <v>54914431190</v>
      </c>
      <c r="R55" s="6"/>
      <c r="S55" s="6">
        <v>54914431190</v>
      </c>
      <c r="U55" s="4" t="s">
        <v>261</v>
      </c>
    </row>
    <row r="56" spans="1:21" ht="21" x14ac:dyDescent="0.55000000000000004">
      <c r="A56" s="5" t="s">
        <v>182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K56" s="4" t="s">
        <v>16</v>
      </c>
      <c r="M56" s="6">
        <v>0</v>
      </c>
      <c r="N56" s="6"/>
      <c r="O56" s="6">
        <v>0</v>
      </c>
      <c r="P56" s="6"/>
      <c r="Q56" s="6">
        <v>3334027915</v>
      </c>
      <c r="R56" s="6"/>
      <c r="S56" s="6">
        <v>3334027915</v>
      </c>
      <c r="U56" s="4" t="s">
        <v>262</v>
      </c>
    </row>
    <row r="57" spans="1:21" ht="21" x14ac:dyDescent="0.55000000000000004">
      <c r="A57" s="5" t="s">
        <v>48</v>
      </c>
      <c r="C57" s="6">
        <v>0</v>
      </c>
      <c r="D57" s="6"/>
      <c r="E57" s="6">
        <v>-4656319466</v>
      </c>
      <c r="F57" s="6"/>
      <c r="G57" s="6">
        <v>0</v>
      </c>
      <c r="H57" s="6"/>
      <c r="I57" s="6">
        <v>-4656319466</v>
      </c>
      <c r="K57" s="4" t="s">
        <v>263</v>
      </c>
      <c r="M57" s="6">
        <v>4186957927</v>
      </c>
      <c r="N57" s="6"/>
      <c r="O57" s="6">
        <v>-2530671577</v>
      </c>
      <c r="P57" s="6"/>
      <c r="Q57" s="6">
        <v>54387649760</v>
      </c>
      <c r="R57" s="6"/>
      <c r="S57" s="6">
        <v>56043936110</v>
      </c>
      <c r="U57" s="4" t="s">
        <v>264</v>
      </c>
    </row>
    <row r="58" spans="1:21" ht="21" x14ac:dyDescent="0.55000000000000004">
      <c r="A58" s="5" t="s">
        <v>183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v>0</v>
      </c>
      <c r="K58" s="4" t="s">
        <v>16</v>
      </c>
      <c r="M58" s="6">
        <v>0</v>
      </c>
      <c r="N58" s="6"/>
      <c r="O58" s="6">
        <v>0</v>
      </c>
      <c r="P58" s="6"/>
      <c r="Q58" s="6">
        <v>46664866667</v>
      </c>
      <c r="R58" s="6"/>
      <c r="S58" s="6">
        <v>46664866667</v>
      </c>
      <c r="U58" s="4" t="s">
        <v>265</v>
      </c>
    </row>
    <row r="59" spans="1:21" ht="21" x14ac:dyDescent="0.55000000000000004">
      <c r="A59" s="5" t="s">
        <v>184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v>0</v>
      </c>
      <c r="K59" s="4" t="s">
        <v>16</v>
      </c>
      <c r="M59" s="6">
        <v>0</v>
      </c>
      <c r="N59" s="6"/>
      <c r="O59" s="6">
        <v>0</v>
      </c>
      <c r="P59" s="6"/>
      <c r="Q59" s="6">
        <v>1725289792</v>
      </c>
      <c r="R59" s="6"/>
      <c r="S59" s="6">
        <v>1725289792</v>
      </c>
      <c r="U59" s="4" t="s">
        <v>35</v>
      </c>
    </row>
    <row r="60" spans="1:21" ht="21" x14ac:dyDescent="0.55000000000000004">
      <c r="A60" s="5" t="s">
        <v>185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K60" s="4" t="s">
        <v>16</v>
      </c>
      <c r="M60" s="6">
        <v>0</v>
      </c>
      <c r="N60" s="6"/>
      <c r="O60" s="6">
        <v>0</v>
      </c>
      <c r="P60" s="6"/>
      <c r="Q60" s="6">
        <v>3118594121</v>
      </c>
      <c r="R60" s="6"/>
      <c r="S60" s="6">
        <v>3118594121</v>
      </c>
      <c r="U60" s="4" t="s">
        <v>234</v>
      </c>
    </row>
    <row r="61" spans="1:21" ht="21" x14ac:dyDescent="0.55000000000000004">
      <c r="A61" s="5" t="s">
        <v>142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K61" s="4" t="s">
        <v>16</v>
      </c>
      <c r="M61" s="6">
        <v>500000</v>
      </c>
      <c r="N61" s="6"/>
      <c r="O61" s="6">
        <v>0</v>
      </c>
      <c r="P61" s="6"/>
      <c r="Q61" s="6">
        <v>3130766</v>
      </c>
      <c r="R61" s="6"/>
      <c r="S61" s="6">
        <v>3630766</v>
      </c>
      <c r="U61" s="4" t="s">
        <v>16</v>
      </c>
    </row>
    <row r="62" spans="1:21" ht="21" x14ac:dyDescent="0.55000000000000004">
      <c r="A62" s="5" t="s">
        <v>144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K62" s="4" t="s">
        <v>16</v>
      </c>
      <c r="M62" s="6">
        <v>13135550000</v>
      </c>
      <c r="N62" s="6"/>
      <c r="O62" s="6">
        <v>0</v>
      </c>
      <c r="P62" s="6"/>
      <c r="Q62" s="6">
        <v>102456755306</v>
      </c>
      <c r="R62" s="6"/>
      <c r="S62" s="6">
        <v>115592305306</v>
      </c>
      <c r="U62" s="4" t="s">
        <v>266</v>
      </c>
    </row>
    <row r="63" spans="1:21" ht="21" x14ac:dyDescent="0.55000000000000004">
      <c r="A63" s="5" t="s">
        <v>186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K63" s="4" t="s">
        <v>16</v>
      </c>
      <c r="M63" s="6">
        <v>0</v>
      </c>
      <c r="N63" s="6"/>
      <c r="O63" s="6">
        <v>0</v>
      </c>
      <c r="P63" s="6"/>
      <c r="Q63" s="6">
        <v>4672455365</v>
      </c>
      <c r="R63" s="6"/>
      <c r="S63" s="6">
        <v>4672455365</v>
      </c>
      <c r="U63" s="4" t="s">
        <v>267</v>
      </c>
    </row>
    <row r="64" spans="1:21" ht="21" x14ac:dyDescent="0.55000000000000004">
      <c r="A64" s="5" t="s">
        <v>187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K64" s="4" t="s">
        <v>16</v>
      </c>
      <c r="M64" s="6">
        <v>0</v>
      </c>
      <c r="N64" s="6"/>
      <c r="O64" s="6">
        <v>0</v>
      </c>
      <c r="P64" s="6"/>
      <c r="Q64" s="6">
        <v>-27054056792</v>
      </c>
      <c r="R64" s="6"/>
      <c r="S64" s="6">
        <v>-27054056792</v>
      </c>
      <c r="U64" s="4" t="s">
        <v>268</v>
      </c>
    </row>
    <row r="65" spans="1:21" ht="21" x14ac:dyDescent="0.55000000000000004">
      <c r="A65" s="5" t="s">
        <v>55</v>
      </c>
      <c r="C65" s="6">
        <v>0</v>
      </c>
      <c r="D65" s="6"/>
      <c r="E65" s="6">
        <v>-3803380987</v>
      </c>
      <c r="F65" s="6"/>
      <c r="G65" s="6">
        <v>0</v>
      </c>
      <c r="H65" s="6"/>
      <c r="I65" s="6">
        <v>-3803380987</v>
      </c>
      <c r="K65" s="4" t="s">
        <v>269</v>
      </c>
      <c r="M65" s="6">
        <v>0</v>
      </c>
      <c r="N65" s="6"/>
      <c r="O65" s="6">
        <v>-48386650052</v>
      </c>
      <c r="P65" s="6"/>
      <c r="Q65" s="6">
        <v>106958048924</v>
      </c>
      <c r="R65" s="6"/>
      <c r="S65" s="6">
        <v>58571398872</v>
      </c>
      <c r="U65" s="4" t="s">
        <v>270</v>
      </c>
    </row>
    <row r="66" spans="1:21" ht="21" x14ac:dyDescent="0.55000000000000004">
      <c r="A66" s="5" t="s">
        <v>65</v>
      </c>
      <c r="C66" s="6">
        <v>0</v>
      </c>
      <c r="D66" s="6"/>
      <c r="E66" s="6">
        <v>-18161293500</v>
      </c>
      <c r="F66" s="6"/>
      <c r="G66" s="6">
        <v>0</v>
      </c>
      <c r="H66" s="6"/>
      <c r="I66" s="6">
        <v>-18161293500</v>
      </c>
      <c r="K66" s="4" t="s">
        <v>271</v>
      </c>
      <c r="M66" s="6">
        <v>1118213</v>
      </c>
      <c r="N66" s="6"/>
      <c r="O66" s="6">
        <v>19254049717</v>
      </c>
      <c r="P66" s="6"/>
      <c r="Q66" s="6">
        <v>397398925636</v>
      </c>
      <c r="R66" s="6"/>
      <c r="S66" s="6">
        <v>416654093566</v>
      </c>
      <c r="U66" s="4" t="s">
        <v>272</v>
      </c>
    </row>
    <row r="67" spans="1:21" ht="21" x14ac:dyDescent="0.55000000000000004">
      <c r="A67" s="5" t="s">
        <v>188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0</v>
      </c>
      <c r="K67" s="4" t="s">
        <v>16</v>
      </c>
      <c r="M67" s="6">
        <v>0</v>
      </c>
      <c r="N67" s="6"/>
      <c r="O67" s="6">
        <v>0</v>
      </c>
      <c r="P67" s="6"/>
      <c r="Q67" s="6">
        <v>-6317045130</v>
      </c>
      <c r="R67" s="6"/>
      <c r="S67" s="6">
        <v>-6317045130</v>
      </c>
      <c r="U67" s="4" t="s">
        <v>273</v>
      </c>
    </row>
    <row r="68" spans="1:21" ht="21" x14ac:dyDescent="0.55000000000000004">
      <c r="A68" s="5" t="s">
        <v>17</v>
      </c>
      <c r="C68" s="6">
        <v>0</v>
      </c>
      <c r="D68" s="6"/>
      <c r="E68" s="6">
        <v>-3395674800</v>
      </c>
      <c r="F68" s="6"/>
      <c r="G68" s="6">
        <v>0</v>
      </c>
      <c r="H68" s="6"/>
      <c r="I68" s="6">
        <v>-3395674800</v>
      </c>
      <c r="K68" s="4" t="s">
        <v>274</v>
      </c>
      <c r="M68" s="6">
        <v>0</v>
      </c>
      <c r="N68" s="6"/>
      <c r="O68" s="6">
        <v>-9605385388</v>
      </c>
      <c r="P68" s="6"/>
      <c r="Q68" s="6">
        <v>-27827360114</v>
      </c>
      <c r="R68" s="6"/>
      <c r="S68" s="6">
        <v>-37432745502</v>
      </c>
      <c r="U68" s="4" t="s">
        <v>275</v>
      </c>
    </row>
    <row r="69" spans="1:21" ht="21" x14ac:dyDescent="0.55000000000000004">
      <c r="A69" s="5" t="s">
        <v>189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v>0</v>
      </c>
      <c r="K69" s="4" t="s">
        <v>16</v>
      </c>
      <c r="M69" s="6">
        <v>0</v>
      </c>
      <c r="N69" s="6"/>
      <c r="O69" s="6">
        <v>0</v>
      </c>
      <c r="P69" s="6"/>
      <c r="Q69" s="6">
        <v>5473254013</v>
      </c>
      <c r="R69" s="6"/>
      <c r="S69" s="6">
        <v>5473254013</v>
      </c>
      <c r="U69" s="4" t="s">
        <v>276</v>
      </c>
    </row>
    <row r="70" spans="1:21" ht="21" x14ac:dyDescent="0.55000000000000004">
      <c r="A70" s="5" t="s">
        <v>190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v>0</v>
      </c>
      <c r="K70" s="4" t="s">
        <v>16</v>
      </c>
      <c r="M70" s="6">
        <v>0</v>
      </c>
      <c r="N70" s="6"/>
      <c r="O70" s="6">
        <v>0</v>
      </c>
      <c r="P70" s="6"/>
      <c r="Q70" s="6">
        <v>617829599</v>
      </c>
      <c r="R70" s="6"/>
      <c r="S70" s="6">
        <v>617829599</v>
      </c>
      <c r="U70" s="4" t="s">
        <v>250</v>
      </c>
    </row>
    <row r="71" spans="1:21" ht="21" x14ac:dyDescent="0.55000000000000004">
      <c r="A71" s="5" t="s">
        <v>191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v>0</v>
      </c>
      <c r="K71" s="4" t="s">
        <v>16</v>
      </c>
      <c r="M71" s="6">
        <v>0</v>
      </c>
      <c r="N71" s="6"/>
      <c r="O71" s="6">
        <v>0</v>
      </c>
      <c r="P71" s="6"/>
      <c r="Q71" s="6">
        <v>10815582280</v>
      </c>
      <c r="R71" s="6"/>
      <c r="S71" s="6">
        <v>10815582280</v>
      </c>
      <c r="U71" s="4" t="s">
        <v>277</v>
      </c>
    </row>
    <row r="72" spans="1:21" ht="21" x14ac:dyDescent="0.55000000000000004">
      <c r="A72" s="5" t="s">
        <v>192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v>0</v>
      </c>
      <c r="K72" s="4" t="s">
        <v>16</v>
      </c>
      <c r="M72" s="6">
        <v>0</v>
      </c>
      <c r="N72" s="6"/>
      <c r="O72" s="6">
        <v>0</v>
      </c>
      <c r="P72" s="6"/>
      <c r="Q72" s="6">
        <v>788601089</v>
      </c>
      <c r="R72" s="6"/>
      <c r="S72" s="6">
        <v>788601089</v>
      </c>
      <c r="U72" s="4" t="s">
        <v>250</v>
      </c>
    </row>
    <row r="73" spans="1:21" ht="21" x14ac:dyDescent="0.55000000000000004">
      <c r="A73" s="5" t="s">
        <v>193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0</v>
      </c>
      <c r="K73" s="4" t="s">
        <v>16</v>
      </c>
      <c r="M73" s="6">
        <v>0</v>
      </c>
      <c r="N73" s="6"/>
      <c r="O73" s="6">
        <v>0</v>
      </c>
      <c r="P73" s="6"/>
      <c r="Q73" s="6">
        <v>241975743130</v>
      </c>
      <c r="R73" s="6"/>
      <c r="S73" s="6">
        <v>241975743130</v>
      </c>
      <c r="U73" s="4" t="s">
        <v>278</v>
      </c>
    </row>
    <row r="74" spans="1:21" ht="21" x14ac:dyDescent="0.55000000000000004">
      <c r="A74" s="5" t="s">
        <v>194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0</v>
      </c>
      <c r="K74" s="4" t="s">
        <v>16</v>
      </c>
      <c r="M74" s="6">
        <v>0</v>
      </c>
      <c r="N74" s="6"/>
      <c r="O74" s="6">
        <v>0</v>
      </c>
      <c r="P74" s="6"/>
      <c r="Q74" s="6">
        <v>152930819</v>
      </c>
      <c r="R74" s="6"/>
      <c r="S74" s="6">
        <v>152930819</v>
      </c>
      <c r="U74" s="4" t="s">
        <v>39</v>
      </c>
    </row>
    <row r="75" spans="1:21" ht="21" x14ac:dyDescent="0.55000000000000004">
      <c r="A75" s="5" t="s">
        <v>195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K75" s="4" t="s">
        <v>16</v>
      </c>
      <c r="M75" s="6">
        <v>0</v>
      </c>
      <c r="N75" s="6"/>
      <c r="O75" s="6">
        <v>0</v>
      </c>
      <c r="P75" s="6"/>
      <c r="Q75" s="6">
        <v>22515512953</v>
      </c>
      <c r="R75" s="6"/>
      <c r="S75" s="6">
        <v>22515512953</v>
      </c>
      <c r="U75" s="4" t="s">
        <v>279</v>
      </c>
    </row>
    <row r="76" spans="1:21" ht="21" x14ac:dyDescent="0.55000000000000004">
      <c r="A76" s="5" t="s">
        <v>196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0</v>
      </c>
      <c r="K76" s="4" t="s">
        <v>16</v>
      </c>
      <c r="M76" s="6">
        <v>0</v>
      </c>
      <c r="N76" s="6"/>
      <c r="O76" s="6">
        <v>0</v>
      </c>
      <c r="P76" s="6"/>
      <c r="Q76" s="6">
        <v>-3402001506</v>
      </c>
      <c r="R76" s="6"/>
      <c r="S76" s="6">
        <v>-3402001506</v>
      </c>
      <c r="U76" s="4" t="s">
        <v>280</v>
      </c>
    </row>
    <row r="77" spans="1:21" ht="21" x14ac:dyDescent="0.55000000000000004">
      <c r="A77" s="5" t="s">
        <v>154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K77" s="4" t="s">
        <v>16</v>
      </c>
      <c r="M77" s="6">
        <v>0</v>
      </c>
      <c r="N77" s="6"/>
      <c r="O77" s="6">
        <v>-52</v>
      </c>
      <c r="P77" s="6"/>
      <c r="Q77" s="6">
        <v>-401479734</v>
      </c>
      <c r="R77" s="6"/>
      <c r="S77" s="6">
        <v>-401479786</v>
      </c>
      <c r="U77" s="4" t="s">
        <v>281</v>
      </c>
    </row>
    <row r="78" spans="1:21" ht="21" x14ac:dyDescent="0.55000000000000004">
      <c r="A78" s="5" t="s">
        <v>197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0</v>
      </c>
      <c r="K78" s="4" t="s">
        <v>16</v>
      </c>
      <c r="M78" s="6">
        <v>0</v>
      </c>
      <c r="N78" s="6"/>
      <c r="O78" s="6">
        <v>0</v>
      </c>
      <c r="P78" s="6"/>
      <c r="Q78" s="6">
        <v>5186938577</v>
      </c>
      <c r="R78" s="6"/>
      <c r="S78" s="6">
        <v>5186938577</v>
      </c>
      <c r="U78" s="4" t="s">
        <v>282</v>
      </c>
    </row>
    <row r="79" spans="1:21" ht="21" x14ac:dyDescent="0.55000000000000004">
      <c r="A79" s="5" t="s">
        <v>198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v>0</v>
      </c>
      <c r="K79" s="4" t="s">
        <v>16</v>
      </c>
      <c r="M79" s="6">
        <v>0</v>
      </c>
      <c r="N79" s="6"/>
      <c r="O79" s="6">
        <v>0</v>
      </c>
      <c r="P79" s="6"/>
      <c r="Q79" s="6">
        <v>551289145</v>
      </c>
      <c r="R79" s="6"/>
      <c r="S79" s="6">
        <v>551289145</v>
      </c>
      <c r="U79" s="4" t="s">
        <v>247</v>
      </c>
    </row>
    <row r="80" spans="1:21" ht="21" x14ac:dyDescent="0.55000000000000004">
      <c r="A80" s="5" t="s">
        <v>21</v>
      </c>
      <c r="C80" s="6">
        <v>0</v>
      </c>
      <c r="D80" s="6"/>
      <c r="E80" s="6">
        <v>-47305879327</v>
      </c>
      <c r="F80" s="6"/>
      <c r="G80" s="6">
        <v>0</v>
      </c>
      <c r="H80" s="6"/>
      <c r="I80" s="6">
        <v>-47305879327</v>
      </c>
      <c r="K80" s="4" t="s">
        <v>283</v>
      </c>
      <c r="M80" s="6">
        <v>0</v>
      </c>
      <c r="N80" s="6"/>
      <c r="O80" s="6">
        <v>76220086957</v>
      </c>
      <c r="P80" s="6"/>
      <c r="Q80" s="6">
        <v>45582649397</v>
      </c>
      <c r="R80" s="6"/>
      <c r="S80" s="6">
        <v>121802736354</v>
      </c>
      <c r="U80" s="4" t="s">
        <v>284</v>
      </c>
    </row>
    <row r="81" spans="1:21" ht="21" x14ac:dyDescent="0.55000000000000004">
      <c r="A81" s="5" t="s">
        <v>199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v>0</v>
      </c>
      <c r="K81" s="4" t="s">
        <v>16</v>
      </c>
      <c r="M81" s="6">
        <v>0</v>
      </c>
      <c r="N81" s="6"/>
      <c r="O81" s="6">
        <v>0</v>
      </c>
      <c r="P81" s="6"/>
      <c r="Q81" s="6">
        <v>5913190597</v>
      </c>
      <c r="R81" s="6"/>
      <c r="S81" s="6">
        <v>5913190597</v>
      </c>
      <c r="U81" s="4" t="s">
        <v>285</v>
      </c>
    </row>
    <row r="82" spans="1:21" ht="21" x14ac:dyDescent="0.55000000000000004">
      <c r="A82" s="5" t="s">
        <v>130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0</v>
      </c>
      <c r="K82" s="4" t="s">
        <v>16</v>
      </c>
      <c r="M82" s="6">
        <v>1100000</v>
      </c>
      <c r="N82" s="6"/>
      <c r="O82" s="6">
        <v>0</v>
      </c>
      <c r="P82" s="6"/>
      <c r="Q82" s="6">
        <v>-1042613</v>
      </c>
      <c r="R82" s="6"/>
      <c r="S82" s="6">
        <v>57387</v>
      </c>
      <c r="U82" s="4" t="s">
        <v>16</v>
      </c>
    </row>
    <row r="83" spans="1:21" ht="21" x14ac:dyDescent="0.55000000000000004">
      <c r="A83" s="5" t="s">
        <v>136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v>0</v>
      </c>
      <c r="K83" s="4" t="s">
        <v>16</v>
      </c>
      <c r="M83" s="6">
        <v>802877100</v>
      </c>
      <c r="N83" s="6"/>
      <c r="O83" s="6">
        <v>0</v>
      </c>
      <c r="P83" s="6"/>
      <c r="Q83" s="6">
        <v>305808705120</v>
      </c>
      <c r="R83" s="6"/>
      <c r="S83" s="6">
        <v>306611582220</v>
      </c>
      <c r="U83" s="4" t="s">
        <v>286</v>
      </c>
    </row>
    <row r="84" spans="1:21" ht="21" x14ac:dyDescent="0.55000000000000004">
      <c r="A84" s="5" t="s">
        <v>138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v>0</v>
      </c>
      <c r="K84" s="4" t="s">
        <v>16</v>
      </c>
      <c r="M84" s="6">
        <v>2500000000</v>
      </c>
      <c r="N84" s="6"/>
      <c r="O84" s="6">
        <v>0</v>
      </c>
      <c r="P84" s="6"/>
      <c r="Q84" s="6">
        <v>8319652488</v>
      </c>
      <c r="R84" s="6"/>
      <c r="S84" s="6">
        <v>10819652488</v>
      </c>
      <c r="U84" s="4" t="s">
        <v>277</v>
      </c>
    </row>
    <row r="85" spans="1:21" ht="21" x14ac:dyDescent="0.55000000000000004">
      <c r="A85" s="5" t="s">
        <v>200</v>
      </c>
      <c r="C85" s="6">
        <v>0</v>
      </c>
      <c r="D85" s="6"/>
      <c r="E85" s="6">
        <v>0</v>
      </c>
      <c r="F85" s="6"/>
      <c r="G85" s="6">
        <v>0</v>
      </c>
      <c r="H85" s="6"/>
      <c r="I85" s="6">
        <v>0</v>
      </c>
      <c r="K85" s="4" t="s">
        <v>16</v>
      </c>
      <c r="M85" s="6">
        <v>0</v>
      </c>
      <c r="N85" s="6"/>
      <c r="O85" s="6">
        <v>0</v>
      </c>
      <c r="P85" s="6"/>
      <c r="Q85" s="6">
        <v>65960333735</v>
      </c>
      <c r="R85" s="6"/>
      <c r="S85" s="6">
        <v>65960333735</v>
      </c>
      <c r="U85" s="4" t="s">
        <v>287</v>
      </c>
    </row>
    <row r="86" spans="1:21" ht="21" x14ac:dyDescent="0.55000000000000004">
      <c r="A86" s="5" t="s">
        <v>156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v>0</v>
      </c>
      <c r="K86" s="4" t="s">
        <v>16</v>
      </c>
      <c r="M86" s="6">
        <v>0</v>
      </c>
      <c r="N86" s="6"/>
      <c r="O86" s="6">
        <v>-24</v>
      </c>
      <c r="P86" s="6"/>
      <c r="Q86" s="6">
        <v>2456671210</v>
      </c>
      <c r="R86" s="6"/>
      <c r="S86" s="6">
        <v>2456671186</v>
      </c>
      <c r="U86" s="4" t="s">
        <v>288</v>
      </c>
    </row>
    <row r="87" spans="1:21" ht="21" x14ac:dyDescent="0.55000000000000004">
      <c r="A87" s="5" t="s">
        <v>59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v>0</v>
      </c>
      <c r="K87" s="4" t="s">
        <v>16</v>
      </c>
      <c r="M87" s="6">
        <v>1455908052</v>
      </c>
      <c r="N87" s="6"/>
      <c r="O87" s="6">
        <v>-29482468484</v>
      </c>
      <c r="P87" s="6"/>
      <c r="Q87" s="6">
        <v>0</v>
      </c>
      <c r="R87" s="6"/>
      <c r="S87" s="6">
        <v>-28026560432</v>
      </c>
      <c r="U87" s="4" t="s">
        <v>289</v>
      </c>
    </row>
    <row r="88" spans="1:21" ht="21" x14ac:dyDescent="0.55000000000000004">
      <c r="A88" s="5" t="s">
        <v>23</v>
      </c>
      <c r="C88" s="6">
        <v>0</v>
      </c>
      <c r="D88" s="6"/>
      <c r="E88" s="6">
        <v>-16560643715</v>
      </c>
      <c r="F88" s="6"/>
      <c r="G88" s="6">
        <v>0</v>
      </c>
      <c r="H88" s="6"/>
      <c r="I88" s="6">
        <v>-16560643715</v>
      </c>
      <c r="K88" s="4" t="s">
        <v>290</v>
      </c>
      <c r="M88" s="6">
        <v>0</v>
      </c>
      <c r="N88" s="6"/>
      <c r="O88" s="6">
        <v>-46665343462</v>
      </c>
      <c r="P88" s="6"/>
      <c r="Q88" s="6">
        <v>0</v>
      </c>
      <c r="R88" s="6"/>
      <c r="S88" s="6">
        <v>-46665343462</v>
      </c>
      <c r="U88" s="4" t="s">
        <v>291</v>
      </c>
    </row>
    <row r="89" spans="1:21" ht="21" x14ac:dyDescent="0.55000000000000004">
      <c r="A89" s="5" t="s">
        <v>71</v>
      </c>
      <c r="C89" s="6">
        <v>0</v>
      </c>
      <c r="D89" s="6"/>
      <c r="E89" s="6">
        <v>-344461401</v>
      </c>
      <c r="F89" s="6"/>
      <c r="G89" s="6">
        <v>0</v>
      </c>
      <c r="H89" s="6"/>
      <c r="I89" s="6">
        <v>-344461401</v>
      </c>
      <c r="K89" s="4" t="s">
        <v>292</v>
      </c>
      <c r="M89" s="6">
        <v>0</v>
      </c>
      <c r="N89" s="6"/>
      <c r="O89" s="6">
        <v>-344461401</v>
      </c>
      <c r="P89" s="6"/>
      <c r="Q89" s="6">
        <v>0</v>
      </c>
      <c r="R89" s="6"/>
      <c r="S89" s="6">
        <v>-344461401</v>
      </c>
      <c r="U89" s="4" t="s">
        <v>237</v>
      </c>
    </row>
    <row r="90" spans="1:21" ht="21" x14ac:dyDescent="0.55000000000000004">
      <c r="A90" s="5" t="s">
        <v>40</v>
      </c>
      <c r="C90" s="6">
        <v>0</v>
      </c>
      <c r="D90" s="6"/>
      <c r="E90" s="6">
        <v>13127601678</v>
      </c>
      <c r="F90" s="6"/>
      <c r="G90" s="6">
        <v>0</v>
      </c>
      <c r="H90" s="6"/>
      <c r="I90" s="6">
        <v>13127601678</v>
      </c>
      <c r="K90" s="4" t="s">
        <v>293</v>
      </c>
      <c r="M90" s="6">
        <v>0</v>
      </c>
      <c r="N90" s="6"/>
      <c r="O90" s="6">
        <v>-6119505944</v>
      </c>
      <c r="P90" s="6"/>
      <c r="Q90" s="6">
        <v>0</v>
      </c>
      <c r="R90" s="6"/>
      <c r="S90" s="6">
        <v>-6119505944</v>
      </c>
      <c r="U90" s="4" t="s">
        <v>294</v>
      </c>
    </row>
    <row r="91" spans="1:21" ht="21" x14ac:dyDescent="0.55000000000000004">
      <c r="A91" s="5" t="s">
        <v>38</v>
      </c>
      <c r="C91" s="6">
        <v>0</v>
      </c>
      <c r="D91" s="6"/>
      <c r="E91" s="6">
        <v>23852319</v>
      </c>
      <c r="F91" s="6"/>
      <c r="G91" s="6">
        <v>0</v>
      </c>
      <c r="H91" s="6"/>
      <c r="I91" s="6">
        <v>23852319</v>
      </c>
      <c r="K91" s="4" t="s">
        <v>237</v>
      </c>
      <c r="M91" s="6">
        <v>0</v>
      </c>
      <c r="N91" s="6"/>
      <c r="O91" s="6">
        <v>115278108</v>
      </c>
      <c r="P91" s="6"/>
      <c r="Q91" s="6">
        <v>0</v>
      </c>
      <c r="R91" s="6"/>
      <c r="S91" s="6">
        <v>115278108</v>
      </c>
      <c r="U91" s="4" t="s">
        <v>16</v>
      </c>
    </row>
    <row r="92" spans="1:21" ht="21" x14ac:dyDescent="0.55000000000000004">
      <c r="A92" s="5" t="s">
        <v>61</v>
      </c>
      <c r="C92" s="6">
        <v>0</v>
      </c>
      <c r="D92" s="6"/>
      <c r="E92" s="6">
        <v>-979139250</v>
      </c>
      <c r="F92" s="6"/>
      <c r="G92" s="6">
        <v>0</v>
      </c>
      <c r="H92" s="6"/>
      <c r="I92" s="6">
        <v>-979139250</v>
      </c>
      <c r="K92" s="4" t="s">
        <v>228</v>
      </c>
      <c r="M92" s="6">
        <v>0</v>
      </c>
      <c r="N92" s="6"/>
      <c r="O92" s="6">
        <v>-2461780286</v>
      </c>
      <c r="P92" s="6"/>
      <c r="Q92" s="6">
        <v>0</v>
      </c>
      <c r="R92" s="6"/>
      <c r="S92" s="6">
        <v>-2461780286</v>
      </c>
      <c r="U92" s="4" t="s">
        <v>245</v>
      </c>
    </row>
    <row r="93" spans="1:21" ht="21" x14ac:dyDescent="0.55000000000000004">
      <c r="A93" s="5" t="s">
        <v>75</v>
      </c>
      <c r="C93" s="6">
        <v>0</v>
      </c>
      <c r="D93" s="6"/>
      <c r="E93" s="6">
        <v>7972920830</v>
      </c>
      <c r="F93" s="6"/>
      <c r="G93" s="6">
        <v>0</v>
      </c>
      <c r="H93" s="6"/>
      <c r="I93" s="6">
        <v>7972920830</v>
      </c>
      <c r="K93" s="4" t="s">
        <v>295</v>
      </c>
      <c r="M93" s="6">
        <v>0</v>
      </c>
      <c r="N93" s="6"/>
      <c r="O93" s="6">
        <v>7972920830</v>
      </c>
      <c r="P93" s="6"/>
      <c r="Q93" s="6">
        <v>0</v>
      </c>
      <c r="R93" s="6"/>
      <c r="S93" s="6">
        <v>7972920830</v>
      </c>
      <c r="U93" s="4" t="s">
        <v>235</v>
      </c>
    </row>
    <row r="94" spans="1:21" ht="21" x14ac:dyDescent="0.55000000000000004">
      <c r="A94" s="5" t="s">
        <v>36</v>
      </c>
      <c r="C94" s="6">
        <v>0</v>
      </c>
      <c r="D94" s="6"/>
      <c r="E94" s="6">
        <v>-1827818820</v>
      </c>
      <c r="F94" s="6"/>
      <c r="G94" s="6">
        <v>0</v>
      </c>
      <c r="H94" s="6"/>
      <c r="I94" s="6">
        <v>-1827818820</v>
      </c>
      <c r="K94" s="4" t="s">
        <v>296</v>
      </c>
      <c r="M94" s="6">
        <v>0</v>
      </c>
      <c r="N94" s="6"/>
      <c r="O94" s="6">
        <v>2367692499</v>
      </c>
      <c r="P94" s="6"/>
      <c r="Q94" s="6">
        <v>0</v>
      </c>
      <c r="R94" s="6"/>
      <c r="S94" s="6">
        <v>2367692499</v>
      </c>
      <c r="U94" s="4" t="s">
        <v>288</v>
      </c>
    </row>
    <row r="95" spans="1:21" ht="21" x14ac:dyDescent="0.55000000000000004">
      <c r="A95" s="5" t="s">
        <v>27</v>
      </c>
      <c r="C95" s="6">
        <v>0</v>
      </c>
      <c r="D95" s="6"/>
      <c r="E95" s="6">
        <v>-3524550519</v>
      </c>
      <c r="F95" s="6"/>
      <c r="G95" s="6">
        <v>0</v>
      </c>
      <c r="H95" s="6"/>
      <c r="I95" s="6">
        <v>-3524550519</v>
      </c>
      <c r="K95" s="4" t="s">
        <v>297</v>
      </c>
      <c r="M95" s="6">
        <v>0</v>
      </c>
      <c r="N95" s="6"/>
      <c r="O95" s="6">
        <v>-17417878445</v>
      </c>
      <c r="P95" s="6"/>
      <c r="Q95" s="6">
        <v>0</v>
      </c>
      <c r="R95" s="6"/>
      <c r="S95" s="6">
        <v>-17417878445</v>
      </c>
      <c r="U95" s="4" t="s">
        <v>298</v>
      </c>
    </row>
    <row r="96" spans="1:21" ht="21" x14ac:dyDescent="0.55000000000000004">
      <c r="A96" s="5" t="s">
        <v>32</v>
      </c>
      <c r="C96" s="6">
        <v>0</v>
      </c>
      <c r="D96" s="6"/>
      <c r="E96" s="6">
        <v>17199617761</v>
      </c>
      <c r="F96" s="6"/>
      <c r="G96" s="6">
        <v>0</v>
      </c>
      <c r="H96" s="6"/>
      <c r="I96" s="6">
        <v>17199617761</v>
      </c>
      <c r="K96" s="4" t="s">
        <v>299</v>
      </c>
      <c r="M96" s="6">
        <v>0</v>
      </c>
      <c r="N96" s="6"/>
      <c r="O96" s="6">
        <v>-39012860675</v>
      </c>
      <c r="P96" s="6"/>
      <c r="Q96" s="6">
        <v>0</v>
      </c>
      <c r="R96" s="6"/>
      <c r="S96" s="6">
        <v>-39012860675</v>
      </c>
      <c r="U96" s="4" t="s">
        <v>300</v>
      </c>
    </row>
    <row r="97" spans="3:19" ht="19.5" thickBot="1" x14ac:dyDescent="0.5">
      <c r="C97" s="7">
        <f>SUM(C8:C96)</f>
        <v>0</v>
      </c>
      <c r="E97" s="7">
        <f>SUM(E8:E96)</f>
        <v>257604516045</v>
      </c>
      <c r="G97" s="7">
        <f>SUM(G8:G96)</f>
        <v>-481952715681</v>
      </c>
      <c r="I97" s="7">
        <f>SUM(I8:I96)</f>
        <v>-224348199636</v>
      </c>
      <c r="M97" s="7">
        <f>SUM(M8:M96)</f>
        <v>71427370549</v>
      </c>
      <c r="O97" s="7">
        <f>SUM(O8:O96)</f>
        <v>-299644910757</v>
      </c>
      <c r="Q97" s="7">
        <f>SUM(Q8:Q96)</f>
        <v>2596202435367</v>
      </c>
      <c r="S97" s="7">
        <f>SUM(S8:S96)</f>
        <v>2367984895159</v>
      </c>
    </row>
    <row r="98" spans="3:19" ht="19.5" thickTop="1" x14ac:dyDescent="0.4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workbookViewId="0">
      <selection activeCell="E22" sqref="E22"/>
    </sheetView>
  </sheetViews>
  <sheetFormatPr defaultRowHeight="18.75" x14ac:dyDescent="0.45"/>
  <cols>
    <col min="1" max="1" width="18.5703125" style="4" bestFit="1" customWidth="1"/>
    <col min="2" max="2" width="1" style="4" customWidth="1"/>
    <col min="3" max="3" width="22.140625" style="4" bestFit="1" customWidth="1"/>
    <col min="4" max="4" width="1" style="4" customWidth="1"/>
    <col min="5" max="5" width="41.140625" style="4" bestFit="1" customWidth="1"/>
    <col min="6" max="7" width="1" style="4" customWidth="1"/>
    <col min="8" max="8" width="41.14062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9" ht="30" x14ac:dyDescent="0.45">
      <c r="A3" s="20" t="s">
        <v>110</v>
      </c>
      <c r="B3" s="20"/>
      <c r="C3" s="20"/>
      <c r="D3" s="20"/>
      <c r="E3" s="20"/>
      <c r="F3" s="20"/>
      <c r="G3" s="20"/>
      <c r="H3" s="20"/>
      <c r="I3" s="20"/>
    </row>
    <row r="4" spans="1: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</row>
    <row r="6" spans="1:9" ht="30" x14ac:dyDescent="0.45">
      <c r="A6" s="22" t="s">
        <v>301</v>
      </c>
      <c r="B6" s="22" t="s">
        <v>301</v>
      </c>
      <c r="C6" s="22" t="s">
        <v>301</v>
      </c>
      <c r="E6" s="22" t="s">
        <v>112</v>
      </c>
      <c r="F6" s="22" t="s">
        <v>112</v>
      </c>
      <c r="H6" s="22" t="s">
        <v>113</v>
      </c>
      <c r="I6" s="22" t="s">
        <v>113</v>
      </c>
    </row>
    <row r="7" spans="1:9" ht="30" x14ac:dyDescent="0.45">
      <c r="A7" s="22" t="s">
        <v>302</v>
      </c>
      <c r="C7" s="22" t="s">
        <v>82</v>
      </c>
      <c r="E7" s="22" t="s">
        <v>303</v>
      </c>
      <c r="H7" s="22" t="s">
        <v>303</v>
      </c>
    </row>
    <row r="8" spans="1:9" ht="21" x14ac:dyDescent="0.55000000000000004">
      <c r="A8" s="5" t="s">
        <v>88</v>
      </c>
      <c r="C8" s="4" t="s">
        <v>89</v>
      </c>
      <c r="E8" s="9">
        <v>2573883</v>
      </c>
      <c r="H8" s="9">
        <v>263262602</v>
      </c>
    </row>
    <row r="9" spans="1:9" ht="21" x14ac:dyDescent="0.55000000000000004">
      <c r="A9" s="5" t="s">
        <v>93</v>
      </c>
      <c r="C9" s="4" t="s">
        <v>94</v>
      </c>
      <c r="E9" s="9">
        <v>12919355</v>
      </c>
      <c r="H9" s="9">
        <v>29295909</v>
      </c>
    </row>
    <row r="10" spans="1:9" ht="21" x14ac:dyDescent="0.55000000000000004">
      <c r="A10" s="5" t="s">
        <v>96</v>
      </c>
      <c r="C10" s="4" t="s">
        <v>97</v>
      </c>
      <c r="E10" s="9">
        <v>2850</v>
      </c>
      <c r="H10" s="9">
        <v>24462</v>
      </c>
    </row>
    <row r="11" spans="1:9" ht="21" x14ac:dyDescent="0.55000000000000004">
      <c r="A11" s="5" t="s">
        <v>99</v>
      </c>
      <c r="C11" s="4" t="s">
        <v>100</v>
      </c>
      <c r="E11" s="9">
        <v>2670</v>
      </c>
      <c r="H11" s="9">
        <v>46256</v>
      </c>
    </row>
    <row r="12" spans="1:9" ht="19.5" thickBot="1" x14ac:dyDescent="0.5">
      <c r="E12" s="10">
        <f>SUM(E8:E11)</f>
        <v>15498758</v>
      </c>
      <c r="H12" s="10">
        <f>SUM(H8:H11)</f>
        <v>292629229</v>
      </c>
    </row>
    <row r="13" spans="1:9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J4" sqref="J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4.42578125" style="1" customWidth="1"/>
    <col min="4" max="4" width="1" style="1" customWidth="1"/>
    <col min="5" max="5" width="17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0" t="s">
        <v>0</v>
      </c>
      <c r="B2" s="20"/>
      <c r="C2" s="20"/>
      <c r="D2" s="20"/>
      <c r="E2" s="20"/>
    </row>
    <row r="3" spans="1:5" ht="30" x14ac:dyDescent="0.45">
      <c r="A3" s="20" t="s">
        <v>110</v>
      </c>
      <c r="B3" s="20"/>
      <c r="C3" s="20"/>
      <c r="D3" s="20"/>
      <c r="E3" s="20"/>
    </row>
    <row r="4" spans="1:5" ht="30" x14ac:dyDescent="0.45">
      <c r="A4" s="20" t="s">
        <v>2</v>
      </c>
      <c r="B4" s="20"/>
      <c r="C4" s="20"/>
      <c r="D4" s="20"/>
      <c r="E4" s="20"/>
    </row>
    <row r="6" spans="1:5" ht="30" x14ac:dyDescent="0.45">
      <c r="A6" s="21" t="s">
        <v>304</v>
      </c>
      <c r="C6" s="22" t="s">
        <v>112</v>
      </c>
      <c r="E6" s="22" t="s">
        <v>6</v>
      </c>
    </row>
    <row r="7" spans="1:5" ht="30" x14ac:dyDescent="0.45">
      <c r="A7" s="22" t="s">
        <v>304</v>
      </c>
      <c r="C7" s="22" t="s">
        <v>85</v>
      </c>
      <c r="E7" s="22" t="s">
        <v>85</v>
      </c>
    </row>
    <row r="8" spans="1:5" ht="21" x14ac:dyDescent="0.55000000000000004">
      <c r="A8" s="2" t="s">
        <v>304</v>
      </c>
      <c r="C8" s="9">
        <v>2606</v>
      </c>
      <c r="D8" s="4"/>
      <c r="E8" s="9">
        <v>42016088</v>
      </c>
    </row>
    <row r="9" spans="1:5" ht="21" x14ac:dyDescent="0.55000000000000004">
      <c r="A9" s="2" t="s">
        <v>305</v>
      </c>
      <c r="C9" s="9">
        <v>0</v>
      </c>
      <c r="D9" s="4"/>
      <c r="E9" s="9">
        <v>46</v>
      </c>
    </row>
    <row r="10" spans="1:5" ht="21" x14ac:dyDescent="0.55000000000000004">
      <c r="A10" s="2" t="s">
        <v>306</v>
      </c>
      <c r="C10" s="9">
        <v>351546158</v>
      </c>
      <c r="D10" s="4"/>
      <c r="E10" s="9">
        <v>8539524402</v>
      </c>
    </row>
    <row r="11" spans="1:5" ht="21.75" thickBot="1" x14ac:dyDescent="0.6">
      <c r="A11" s="2" t="s">
        <v>119</v>
      </c>
      <c r="C11" s="10">
        <v>351548764</v>
      </c>
      <c r="D11" s="4"/>
      <c r="E11" s="10">
        <v>8581540536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2020-11-22T05:59:00Z</dcterms:created>
  <dcterms:modified xsi:type="dcterms:W3CDTF">2020-11-25T13:03:06Z</dcterms:modified>
</cp:coreProperties>
</file>