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صندوق.فرزانه\سهام بزرگ\portfolio\99\"/>
    </mc:Choice>
  </mc:AlternateContent>
  <xr:revisionPtr revIDLastSave="0" documentId="13_ncr:1_{32774850-F073-409C-AEEC-A5DB0CB8B15B}" xr6:coauthVersionLast="45" xr6:coauthVersionMax="45" xr10:uidLastSave="{00000000-0000-0000-0000-000000000000}"/>
  <bookViews>
    <workbookView xWindow="-120" yWindow="-120" windowWidth="29040" windowHeight="15840" firstSheet="3" activeTab="9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54" i="11" l="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8" i="11"/>
  <c r="C10" i="15"/>
  <c r="H13" i="13"/>
  <c r="E13" i="13"/>
  <c r="Q55" i="11"/>
  <c r="O55" i="11"/>
  <c r="M55" i="11"/>
  <c r="I55" i="11"/>
  <c r="G55" i="11"/>
  <c r="E55" i="11"/>
  <c r="C55" i="11"/>
  <c r="Q27" i="10"/>
  <c r="O27" i="10"/>
  <c r="M27" i="10"/>
  <c r="K27" i="10"/>
  <c r="I27" i="10"/>
  <c r="G27" i="10"/>
  <c r="E27" i="10"/>
  <c r="C27" i="10"/>
  <c r="Q49" i="9"/>
  <c r="O49" i="9"/>
  <c r="M49" i="9"/>
  <c r="K49" i="9"/>
  <c r="I49" i="9"/>
  <c r="G49" i="9"/>
  <c r="E49" i="9"/>
  <c r="C49" i="9"/>
  <c r="R13" i="7"/>
  <c r="P13" i="7"/>
  <c r="N13" i="7"/>
  <c r="L13" i="7"/>
  <c r="J13" i="7"/>
  <c r="H13" i="7"/>
  <c r="Q16" i="6"/>
  <c r="O16" i="6"/>
  <c r="M16" i="6"/>
  <c r="K16" i="6"/>
  <c r="W50" i="1"/>
  <c r="U50" i="1"/>
  <c r="S50" i="1"/>
  <c r="Q50" i="1"/>
  <c r="O50" i="1"/>
  <c r="M50" i="1"/>
  <c r="K50" i="1"/>
  <c r="I50" i="1"/>
  <c r="G50" i="1"/>
  <c r="E50" i="1"/>
  <c r="C50" i="1"/>
  <c r="S55" i="11" l="1"/>
</calcChain>
</file>

<file path=xl/sharedStrings.xml><?xml version="1.0" encoding="utf-8"?>
<sst xmlns="http://schemas.openxmlformats.org/spreadsheetml/2006/main" count="620" uniqueCount="247">
  <si>
    <t>صندوق سرمایه‌گذاری سهام بزرگ کاردان</t>
  </si>
  <si>
    <t>صورت وضعیت پورتفوی</t>
  </si>
  <si>
    <t>برای ماه منتهی به 1399/11/30</t>
  </si>
  <si>
    <t>نام شرکت</t>
  </si>
  <si>
    <t>1399/10/30</t>
  </si>
  <si>
    <t>تغییرات طی دوره</t>
  </si>
  <si>
    <t>1399/11/30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</si>
  <si>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</si>
  <si>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</si>
  <si>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</si>
  <si>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</si>
  <si>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</si>
  <si>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</si>
  <si>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</si>
  <si>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</si>
  <si>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باما</t>
  </si>
  <si>
    <t>0.89%</t>
  </si>
  <si>
    <t>بانک تجارت</t>
  </si>
  <si>
    <t>2.92%</t>
  </si>
  <si>
    <t>بانک ملت</t>
  </si>
  <si>
    <t>3.54%</t>
  </si>
  <si>
    <t>بیمه تجارت نو</t>
  </si>
  <si>
    <t>16.82%</t>
  </si>
  <si>
    <t>پتروشیمی پارس</t>
  </si>
  <si>
    <t>2.89%</t>
  </si>
  <si>
    <t>پتروشیمی جم</t>
  </si>
  <si>
    <t>2.06%</t>
  </si>
  <si>
    <t>پدیده شیمی قرن</t>
  </si>
  <si>
    <t>4.14%</t>
  </si>
  <si>
    <t>پلی پروپیلن جم - جم پیلن</t>
  </si>
  <si>
    <t>0.60%</t>
  </si>
  <si>
    <t>پلیمر آریا ساسول</t>
  </si>
  <si>
    <t>2.58%</t>
  </si>
  <si>
    <t>تامین سرمایه نوین</t>
  </si>
  <si>
    <t>1.51%</t>
  </si>
  <si>
    <t>توسعه‌معادن‌وفلزات‌</t>
  </si>
  <si>
    <t>0.06%</t>
  </si>
  <si>
    <t>ح . تامین سرمایه لوتوس پارسیان</t>
  </si>
  <si>
    <t>0.00%</t>
  </si>
  <si>
    <t>ح . سرمایه‌گذاری‌ سپه‌</t>
  </si>
  <si>
    <t>0.08%</t>
  </si>
  <si>
    <t>رایان هم افزا</t>
  </si>
  <si>
    <t>0.02%</t>
  </si>
  <si>
    <t>سپیدار سیستم آسیا</t>
  </si>
  <si>
    <t>0.01%</t>
  </si>
  <si>
    <t>سرمایه گذاری تامین اجتماعی</t>
  </si>
  <si>
    <t>3.93%</t>
  </si>
  <si>
    <t>سرمایه گذاری دارویی تامین</t>
  </si>
  <si>
    <t>سرمایه گذاری صدرتامین</t>
  </si>
  <si>
    <t>4.34%</t>
  </si>
  <si>
    <t>سرمایه گذاری گروه توسعه ملی</t>
  </si>
  <si>
    <t>1.86%</t>
  </si>
  <si>
    <t>سرمایه‌گذاری‌ سپه‌</t>
  </si>
  <si>
    <t>0.07%</t>
  </si>
  <si>
    <t>سرمایه‌گذاری‌ ملی‌ایران‌</t>
  </si>
  <si>
    <t>سرمایه‌گذاری‌توکافولاد(هلدینگ</t>
  </si>
  <si>
    <t>سرمایه‌گذاری‌غدیر(هلدینگ‌</t>
  </si>
  <si>
    <t>2.93%</t>
  </si>
  <si>
    <t>صنایع پتروشیمی خلیج فارس</t>
  </si>
  <si>
    <t>1.89%</t>
  </si>
  <si>
    <t>صندوق س. گروه زعفران سحرخیز</t>
  </si>
  <si>
    <t>فولاد مبارکه اصفهان</t>
  </si>
  <si>
    <t>8.64%</t>
  </si>
  <si>
    <t>گروه‌بهمن‌</t>
  </si>
  <si>
    <t>1.92%</t>
  </si>
  <si>
    <t>گسترش نفت و گاز پارسیان</t>
  </si>
  <si>
    <t>4.25%</t>
  </si>
  <si>
    <t>م .صنایع و معادن احیاء سپاهان</t>
  </si>
  <si>
    <t>4.44%</t>
  </si>
  <si>
    <t>مبین انرژی خلیج فارس</t>
  </si>
  <si>
    <t>3.33%</t>
  </si>
  <si>
    <t>مدیریت سرمایه گذاری کوثربهمن</t>
  </si>
  <si>
    <t>معدنی و صنعتی گل گهر</t>
  </si>
  <si>
    <t>0.91%</t>
  </si>
  <si>
    <t>ملی‌ صنایع‌ مس‌ ایران‌</t>
  </si>
  <si>
    <t>6.09%</t>
  </si>
  <si>
    <t>کشتیرانی جمهوری اسلامی ایران</t>
  </si>
  <si>
    <t>1.78%</t>
  </si>
  <si>
    <t>پالایش نفت تبریز</t>
  </si>
  <si>
    <t>1.70%</t>
  </si>
  <si>
    <t>پالایش نفت بندرعباس</t>
  </si>
  <si>
    <t>1.01%</t>
  </si>
  <si>
    <t>سبحان دارو</t>
  </si>
  <si>
    <t>0.71%</t>
  </si>
  <si>
    <t>سایپا</t>
  </si>
  <si>
    <t>0.27%</t>
  </si>
  <si>
    <t>س. نفت و گاز و پتروشیمی تأمین</t>
  </si>
  <si>
    <t>1.07%</t>
  </si>
  <si>
    <t>پتروشیمی غدیر</t>
  </si>
  <si>
    <t>ح . پتروشیمی جم</t>
  </si>
  <si>
    <t>0.61%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</si>
  <si>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</si>
  <si>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</si>
  <si>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</si>
  <si>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</si>
  <si>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</si>
  <si>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</si>
  <si>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</si>
  <si>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</si>
  <si>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</si>
  <si>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</si>
  <si>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</si>
  <si>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279927370</t>
  </si>
  <si>
    <t>سپرده کوتاه مدت</t>
  </si>
  <si>
    <t>1393/09/09</t>
  </si>
  <si>
    <t>0.81%</t>
  </si>
  <si>
    <t>بانک سامان ملاصدرا</t>
  </si>
  <si>
    <t>829-828-11115555-1</t>
  </si>
  <si>
    <t>1393/10/28</t>
  </si>
  <si>
    <t>بانک پاسارگاد گلفام</t>
  </si>
  <si>
    <t>343-8100-12030762-1</t>
  </si>
  <si>
    <t>1393/11/23</t>
  </si>
  <si>
    <t>بانک اقتصاد نوین ظفر</t>
  </si>
  <si>
    <t>120-850-5324702-1</t>
  </si>
  <si>
    <t>0.22%</t>
  </si>
  <si>
    <t>بانک خاورمیانه مهستان</t>
  </si>
  <si>
    <t>1005-10-810-707071033</t>
  </si>
  <si>
    <t>1393/10/27</t>
  </si>
  <si>
    <t>بانک تجارت مطهری- مهرداد</t>
  </si>
  <si>
    <t>279914422</t>
  </si>
  <si>
    <t>حساب جاری</t>
  </si>
  <si>
    <t>1393/12/17</t>
  </si>
  <si>
    <t>1005-11-040-707071266</t>
  </si>
  <si>
    <t>1394/02/01</t>
  </si>
  <si>
    <t>بانک اقتصاد نوین مرزداران</t>
  </si>
  <si>
    <t>205-283-5324702-1</t>
  </si>
  <si>
    <t>سپرده بلند مدت</t>
  </si>
  <si>
    <t>1399/11/13</t>
  </si>
  <si>
    <t>2.94%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</si>
  <si>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</si>
  <si>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</si>
  <si>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</si>
  <si>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</si>
  <si>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</si>
  <si>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</si>
  <si>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</si>
  <si>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</si>
  <si>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</si>
  <si>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</si>
  <si>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</si>
  <si>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</si>
  <si>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</si>
  <si>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</si>
  <si>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</si>
  <si>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</si>
  <si>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</si>
  <si>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</si>
  <si>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</si>
  <si>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</si>
  <si>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پالایش نفت شیراز</t>
  </si>
  <si>
    <t>بیمه کوثر</t>
  </si>
  <si>
    <t>تامین سرمایه بانک ملت</t>
  </si>
  <si>
    <t>اعتباری ملل</t>
  </si>
  <si>
    <t>مدیریت صنعت شوینده ت.ص.بهشهر</t>
  </si>
  <si>
    <t>پتروشیمی بوعلی سینا</t>
  </si>
  <si>
    <t>درآمد سود سهام</t>
  </si>
  <si>
    <t>درآمد تغییر ارزش</t>
  </si>
  <si>
    <t>درآمد فروش</t>
  </si>
  <si>
    <t>درصد از کل درآمدها</t>
  </si>
  <si>
    <t>-0.07%</t>
  </si>
  <si>
    <t>0.95%</t>
  </si>
  <si>
    <t>13.23%</t>
  </si>
  <si>
    <t>10.24%</t>
  </si>
  <si>
    <t>-0.39%</t>
  </si>
  <si>
    <t>-0.02%</t>
  </si>
  <si>
    <t>-0.05%</t>
  </si>
  <si>
    <t>0.03%</t>
  </si>
  <si>
    <t>0.28%</t>
  </si>
  <si>
    <t>-0.22%</t>
  </si>
  <si>
    <t>11.84%</t>
  </si>
  <si>
    <t>17.08%</t>
  </si>
  <si>
    <t>1.29%</t>
  </si>
  <si>
    <t>-1.07%</t>
  </si>
  <si>
    <t>47.75%</t>
  </si>
  <si>
    <t>-18.95%</t>
  </si>
  <si>
    <t>-0.18%</t>
  </si>
  <si>
    <t>0.46%</t>
  </si>
  <si>
    <t>5.20%</t>
  </si>
  <si>
    <t>5.84%</t>
  </si>
  <si>
    <t>6.05%</t>
  </si>
  <si>
    <t>1.58%</t>
  </si>
  <si>
    <t>0.58%</t>
  </si>
  <si>
    <t>7.68%</t>
  </si>
  <si>
    <t>-1.33%</t>
  </si>
  <si>
    <t>-2.41%</t>
  </si>
  <si>
    <t>-0.46%</t>
  </si>
  <si>
    <t>-0.21%</t>
  </si>
  <si>
    <t>2.95%</t>
  </si>
  <si>
    <t>0.45%</t>
  </si>
  <si>
    <t>5.56%</t>
  </si>
  <si>
    <t>4.67%</t>
  </si>
  <si>
    <t>-1.05%</t>
  </si>
  <si>
    <t>0.87%</t>
  </si>
  <si>
    <t>-0.24%</t>
  </si>
  <si>
    <t>0.69%</t>
  </si>
  <si>
    <t>2.30%</t>
  </si>
  <si>
    <t>2.00%</t>
  </si>
  <si>
    <t>2.56%</t>
  </si>
  <si>
    <t>2.01%</t>
  </si>
  <si>
    <t>0.30%</t>
  </si>
  <si>
    <t>-0.25%</t>
  </si>
  <si>
    <t>-0.80%</t>
  </si>
  <si>
    <t>4.89%</t>
  </si>
  <si>
    <t>2.37%</t>
  </si>
  <si>
    <t>2.31%</t>
  </si>
  <si>
    <t>1.04%</t>
  </si>
  <si>
    <t>-0.01%</t>
  </si>
  <si>
    <t>-1.19%</t>
  </si>
  <si>
    <t>5.01%</t>
  </si>
  <si>
    <t>2.75%</t>
  </si>
  <si>
    <t>0.04%</t>
  </si>
  <si>
    <t>-0.04%</t>
  </si>
  <si>
    <t>-0.03%</t>
  </si>
  <si>
    <t>1.02%</t>
  </si>
  <si>
    <t>-1.74%</t>
  </si>
  <si>
    <t>15.39%</t>
  </si>
  <si>
    <t>5.44%</t>
  </si>
  <si>
    <t>1.62%</t>
  </si>
  <si>
    <t>-1.29%</t>
  </si>
  <si>
    <t>4.35%</t>
  </si>
  <si>
    <t>1.71%</t>
  </si>
  <si>
    <t>3.55%</t>
  </si>
  <si>
    <t>3.05%</t>
  </si>
  <si>
    <t>0.10%</t>
  </si>
  <si>
    <t>1.14%</t>
  </si>
  <si>
    <t>0.19%</t>
  </si>
  <si>
    <t>-2.13%</t>
  </si>
  <si>
    <t>2.74%</t>
  </si>
  <si>
    <t>3.25%</t>
  </si>
  <si>
    <t>5.99%</t>
  </si>
  <si>
    <t>4.04%</t>
  </si>
  <si>
    <t>0.62%</t>
  </si>
  <si>
    <t>0.26%</t>
  </si>
  <si>
    <t>0.05%</t>
  </si>
  <si>
    <t>-9.14%</t>
  </si>
  <si>
    <t>8.76%</t>
  </si>
  <si>
    <t>نام سپرده بانکی</t>
  </si>
  <si>
    <t>نام سپرده</t>
  </si>
  <si>
    <t>سود سپرده بانکی و گواهی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</si>
  <si>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</si>
  <si>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</si>
  <si>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</si>
  <si>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</si>
  <si>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99.28%</t>
  </si>
  <si>
    <t>10.81%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</si>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</sst>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"/>
    <numFmt numFmtId="165" formatCode="#,##0\ ;\(#,##0\);\-\ ;"/>
  </numFmts>
  <fonts count="6" x14ac:knownFonts="1">
    <font>
      <sz val="11"/>
      <name val="Calibri"/>
    </font>
    <font>
      <sz val="10"/>
      <color rgb="FF000000"/>
      <name val="Arial"/>
      <charset val="1"/>
    </font>
    <font>
      <b/>
      <sz val="10"/>
      <color rgb="FF000000"/>
      <name val="B Nazanin"/>
      <charset val="1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164" fontId="2" fillId="0" borderId="1" xfId="1" applyNumberFormat="1" applyFont="1" applyBorder="1" applyAlignment="1">
      <alignment horizontal="center" vertical="center" wrapText="1" readingOrder="2"/>
    </xf>
    <xf numFmtId="0" fontId="3" fillId="0" borderId="0" xfId="0" applyFont="1"/>
    <xf numFmtId="0" fontId="5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165" fontId="3" fillId="0" borderId="0" xfId="0" applyNumberFormat="1" applyFont="1"/>
    <xf numFmtId="3" fontId="3" fillId="0" borderId="3" xfId="0" applyNumberFormat="1" applyFont="1" applyBorder="1"/>
    <xf numFmtId="164" fontId="1" fillId="0" borderId="0" xfId="1" applyNumberFormat="1"/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2">
    <cellStyle name="Normal" xfId="0" builtinId="0"/>
    <cellStyle name="Normal 2" xfId="1" xr:uid="{1A1DF0D9-4690-4A0A-84A8-C646986F97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53"/>
  <sheetViews>
    <sheetView rightToLeft="1" workbookViewId="0">
      <selection activeCell="W52" sqref="W52:W54"/>
    </sheetView>
  </sheetViews>
  <sheetFormatPr defaultColWidth="9" defaultRowHeight="18.75" x14ac:dyDescent="0.45"/>
  <cols>
    <col min="1" max="1" width="28.140625" style="2" bestFit="1" customWidth="1"/>
    <col min="2" max="2" width="1" style="5" customWidth="1"/>
    <col min="3" max="3" width="12.7109375" style="5" bestFit="1" customWidth="1"/>
    <col min="4" max="4" width="1.140625" style="5" customWidth="1"/>
    <col min="5" max="5" width="18.85546875" style="5" bestFit="1" customWidth="1"/>
    <col min="6" max="6" width="0.7109375" style="5" customWidth="1"/>
    <col min="7" max="7" width="23.7109375" style="5" customWidth="1"/>
    <col min="8" max="8" width="0.7109375" style="5" customWidth="1"/>
    <col min="9" max="9" width="11.28515625" style="5" bestFit="1" customWidth="1"/>
    <col min="10" max="10" width="0.7109375" style="5" customWidth="1"/>
    <col min="11" max="11" width="18.85546875" style="5" customWidth="1"/>
    <col min="12" max="12" width="0.85546875" style="5" customWidth="1"/>
    <col min="13" max="13" width="12.28515625" style="5" bestFit="1" customWidth="1"/>
    <col min="14" max="14" width="0.85546875" style="5" customWidth="1"/>
    <col min="15" max="15" width="16.7109375" style="5" bestFit="1" customWidth="1"/>
    <col min="16" max="16" width="1" style="5" customWidth="1"/>
    <col min="17" max="17" width="12.5703125" style="5" bestFit="1" customWidth="1"/>
    <col min="18" max="18" width="1.140625" style="5" customWidth="1"/>
    <col min="19" max="19" width="13.85546875" style="5" bestFit="1" customWidth="1"/>
    <col min="20" max="20" width="0.85546875" style="5" customWidth="1"/>
    <col min="21" max="21" width="18.85546875" style="5" bestFit="1" customWidth="1"/>
    <col min="22" max="22" width="0.85546875" style="5" customWidth="1"/>
    <col min="23" max="23" width="23.7109375" style="5" bestFit="1" customWidth="1"/>
    <col min="24" max="24" width="1.140625" style="5" customWidth="1"/>
    <col min="25" max="25" width="38.7109375" style="5" bestFit="1" customWidth="1"/>
    <col min="26" max="16384" width="9" style="2"/>
  </cols>
  <sheetData>
    <row r="2" spans="1:25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5" ht="30" x14ac:dyDescent="0.4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25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6" spans="1:25" ht="30" x14ac:dyDescent="0.45">
      <c r="A6" s="15" t="s">
        <v>3</v>
      </c>
      <c r="C6" s="16" t="s">
        <v>4</v>
      </c>
      <c r="D6" s="16" t="s">
        <v>4</v>
      </c>
      <c r="E6" s="16" t="s">
        <v>4</v>
      </c>
      <c r="F6" s="16" t="s">
        <v>4</v>
      </c>
      <c r="G6" s="16" t="s">
        <v>4</v>
      </c>
      <c r="I6" s="16" t="s">
        <v>5</v>
      </c>
      <c r="J6" s="16" t="s">
        <v>5</v>
      </c>
      <c r="K6" s="16" t="s">
        <v>5</v>
      </c>
      <c r="L6" s="16" t="s">
        <v>5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  <c r="T6" s="16" t="s">
        <v>6</v>
      </c>
      <c r="U6" s="16" t="s">
        <v>6</v>
      </c>
      <c r="V6" s="16" t="s">
        <v>6</v>
      </c>
      <c r="W6" s="16" t="s">
        <v>6</v>
      </c>
      <c r="X6" s="16" t="s">
        <v>6</v>
      </c>
      <c r="Y6" s="16" t="s">
        <v>6</v>
      </c>
    </row>
    <row r="7" spans="1:25" ht="30" x14ac:dyDescent="0.45">
      <c r="A7" s="15" t="s">
        <v>3</v>
      </c>
      <c r="C7" s="15" t="s">
        <v>7</v>
      </c>
      <c r="E7" s="15" t="s">
        <v>8</v>
      </c>
      <c r="G7" s="15" t="s">
        <v>9</v>
      </c>
      <c r="I7" s="16" t="s">
        <v>10</v>
      </c>
      <c r="J7" s="16" t="s">
        <v>10</v>
      </c>
      <c r="K7" s="16" t="s">
        <v>10</v>
      </c>
      <c r="M7" s="16" t="s">
        <v>11</v>
      </c>
      <c r="N7" s="16" t="s">
        <v>11</v>
      </c>
      <c r="O7" s="16" t="s">
        <v>11</v>
      </c>
      <c r="Q7" s="15" t="s">
        <v>7</v>
      </c>
      <c r="S7" s="15" t="s">
        <v>12</v>
      </c>
      <c r="U7" s="15" t="s">
        <v>8</v>
      </c>
      <c r="W7" s="15" t="s">
        <v>9</v>
      </c>
      <c r="Y7" s="15" t="s">
        <v>13</v>
      </c>
    </row>
    <row r="8" spans="1:25" ht="30" x14ac:dyDescent="0.45">
      <c r="A8" s="16" t="s">
        <v>3</v>
      </c>
      <c r="C8" s="16" t="s">
        <v>7</v>
      </c>
      <c r="E8" s="16" t="s">
        <v>8</v>
      </c>
      <c r="G8" s="16" t="s">
        <v>9</v>
      </c>
      <c r="I8" s="16" t="s">
        <v>7</v>
      </c>
      <c r="K8" s="16" t="s">
        <v>8</v>
      </c>
      <c r="M8" s="16" t="s">
        <v>7</v>
      </c>
      <c r="O8" s="16" t="s">
        <v>14</v>
      </c>
      <c r="Q8" s="16" t="s">
        <v>7</v>
      </c>
      <c r="S8" s="16" t="s">
        <v>12</v>
      </c>
      <c r="U8" s="16" t="s">
        <v>8</v>
      </c>
      <c r="W8" s="16" t="s">
        <v>9</v>
      </c>
      <c r="Y8" s="16" t="s">
        <v>13</v>
      </c>
    </row>
    <row r="9" spans="1:25" ht="21" x14ac:dyDescent="0.55000000000000004">
      <c r="A9" s="3" t="s">
        <v>15</v>
      </c>
      <c r="C9" s="7">
        <v>2000000</v>
      </c>
      <c r="D9" s="7"/>
      <c r="E9" s="7">
        <v>29200572970</v>
      </c>
      <c r="F9" s="7"/>
      <c r="G9" s="7">
        <v>38072115000</v>
      </c>
      <c r="H9" s="7"/>
      <c r="I9" s="7">
        <v>0</v>
      </c>
      <c r="J9" s="7"/>
      <c r="K9" s="7">
        <v>0</v>
      </c>
      <c r="L9" s="7"/>
      <c r="M9" s="7">
        <v>0</v>
      </c>
      <c r="N9" s="7"/>
      <c r="O9" s="7">
        <v>0</v>
      </c>
      <c r="P9" s="7"/>
      <c r="Q9" s="7">
        <v>2000000</v>
      </c>
      <c r="R9" s="7"/>
      <c r="S9" s="7">
        <v>15190</v>
      </c>
      <c r="T9" s="7"/>
      <c r="U9" s="7">
        <v>29200572970</v>
      </c>
      <c r="V9" s="7"/>
      <c r="W9" s="7">
        <v>30199239000</v>
      </c>
      <c r="Y9" s="5" t="s">
        <v>16</v>
      </c>
    </row>
    <row r="10" spans="1:25" ht="21" x14ac:dyDescent="0.55000000000000004">
      <c r="A10" s="3" t="s">
        <v>17</v>
      </c>
      <c r="C10" s="7">
        <v>35000000</v>
      </c>
      <c r="D10" s="7"/>
      <c r="E10" s="7">
        <v>101921512866</v>
      </c>
      <c r="F10" s="7"/>
      <c r="G10" s="7">
        <v>84196035000</v>
      </c>
      <c r="H10" s="7"/>
      <c r="I10" s="7">
        <v>0</v>
      </c>
      <c r="J10" s="7"/>
      <c r="K10" s="7">
        <v>0</v>
      </c>
      <c r="L10" s="7"/>
      <c r="M10" s="7">
        <v>0</v>
      </c>
      <c r="N10" s="7"/>
      <c r="O10" s="7">
        <v>0</v>
      </c>
      <c r="P10" s="7"/>
      <c r="Q10" s="7">
        <v>35000000</v>
      </c>
      <c r="R10" s="7"/>
      <c r="S10" s="7">
        <v>2850</v>
      </c>
      <c r="T10" s="7"/>
      <c r="U10" s="7">
        <v>101921512866</v>
      </c>
      <c r="V10" s="7"/>
      <c r="W10" s="7">
        <v>99156487500</v>
      </c>
      <c r="Y10" s="5" t="s">
        <v>18</v>
      </c>
    </row>
    <row r="11" spans="1:25" ht="21" x14ac:dyDescent="0.55000000000000004">
      <c r="A11" s="3" t="s">
        <v>19</v>
      </c>
      <c r="C11" s="7">
        <v>30239716</v>
      </c>
      <c r="D11" s="7"/>
      <c r="E11" s="7">
        <v>113034615631</v>
      </c>
      <c r="F11" s="7"/>
      <c r="G11" s="7">
        <v>108215242883.28</v>
      </c>
      <c r="H11" s="7"/>
      <c r="I11" s="7">
        <v>0</v>
      </c>
      <c r="J11" s="7"/>
      <c r="K11" s="7">
        <v>0</v>
      </c>
      <c r="L11" s="7"/>
      <c r="M11" s="7">
        <v>0</v>
      </c>
      <c r="N11" s="7"/>
      <c r="O11" s="7">
        <v>0</v>
      </c>
      <c r="P11" s="7"/>
      <c r="Q11" s="7">
        <v>30239716</v>
      </c>
      <c r="R11" s="7"/>
      <c r="S11" s="7">
        <v>4000</v>
      </c>
      <c r="T11" s="7"/>
      <c r="U11" s="7">
        <v>113034615631</v>
      </c>
      <c r="V11" s="7"/>
      <c r="W11" s="7">
        <v>120239158759.2</v>
      </c>
      <c r="Y11" s="5" t="s">
        <v>20</v>
      </c>
    </row>
    <row r="12" spans="1:25" ht="21" x14ac:dyDescent="0.55000000000000004">
      <c r="A12" s="3" t="s">
        <v>21</v>
      </c>
      <c r="C12" s="7">
        <v>16711277</v>
      </c>
      <c r="D12" s="7"/>
      <c r="E12" s="7">
        <v>269639376486</v>
      </c>
      <c r="F12" s="7"/>
      <c r="G12" s="7">
        <v>420645136604.646</v>
      </c>
      <c r="H12" s="7"/>
      <c r="I12" s="7">
        <v>0</v>
      </c>
      <c r="J12" s="7"/>
      <c r="K12" s="7">
        <v>0</v>
      </c>
      <c r="L12" s="7"/>
      <c r="M12" s="7">
        <v>-823739</v>
      </c>
      <c r="N12" s="7"/>
      <c r="O12" s="7">
        <v>25344666153</v>
      </c>
      <c r="P12" s="7"/>
      <c r="Q12" s="7">
        <v>15887538</v>
      </c>
      <c r="R12" s="7"/>
      <c r="S12" s="7">
        <v>36223</v>
      </c>
      <c r="T12" s="7"/>
      <c r="U12" s="7">
        <v>256348203686</v>
      </c>
      <c r="V12" s="7"/>
      <c r="W12" s="7">
        <v>572070097954.60498</v>
      </c>
      <c r="Y12" s="5" t="s">
        <v>22</v>
      </c>
    </row>
    <row r="13" spans="1:25" ht="21" x14ac:dyDescent="0.55000000000000004">
      <c r="A13" s="3" t="s">
        <v>23</v>
      </c>
      <c r="C13" s="7">
        <v>750000</v>
      </c>
      <c r="D13" s="7"/>
      <c r="E13" s="7">
        <v>119820610452</v>
      </c>
      <c r="F13" s="7"/>
      <c r="G13" s="7">
        <v>101169438750</v>
      </c>
      <c r="H13" s="7"/>
      <c r="I13" s="7">
        <v>0</v>
      </c>
      <c r="J13" s="7"/>
      <c r="K13" s="7">
        <v>0</v>
      </c>
      <c r="L13" s="7"/>
      <c r="M13" s="7">
        <v>0</v>
      </c>
      <c r="N13" s="7"/>
      <c r="O13" s="7">
        <v>0</v>
      </c>
      <c r="P13" s="7"/>
      <c r="Q13" s="7">
        <v>750000</v>
      </c>
      <c r="R13" s="7"/>
      <c r="S13" s="7">
        <v>131720</v>
      </c>
      <c r="T13" s="7"/>
      <c r="U13" s="7">
        <v>119820610452</v>
      </c>
      <c r="V13" s="7"/>
      <c r="W13" s="7">
        <v>98202199500</v>
      </c>
      <c r="Y13" s="5" t="s">
        <v>24</v>
      </c>
    </row>
    <row r="14" spans="1:25" ht="21" x14ac:dyDescent="0.55000000000000004">
      <c r="A14" s="3" t="s">
        <v>25</v>
      </c>
      <c r="C14" s="7">
        <v>2135932</v>
      </c>
      <c r="D14" s="7"/>
      <c r="E14" s="7">
        <v>107315148928</v>
      </c>
      <c r="F14" s="7"/>
      <c r="G14" s="7">
        <v>85056321576.276001</v>
      </c>
      <c r="H14" s="7"/>
      <c r="I14" s="7">
        <v>0</v>
      </c>
      <c r="J14" s="7"/>
      <c r="K14" s="7">
        <v>0</v>
      </c>
      <c r="L14" s="7"/>
      <c r="M14" s="7">
        <v>0</v>
      </c>
      <c r="N14" s="7"/>
      <c r="O14" s="7">
        <v>0</v>
      </c>
      <c r="P14" s="7"/>
      <c r="Q14" s="7">
        <v>2135932</v>
      </c>
      <c r="R14" s="7"/>
      <c r="S14" s="7">
        <v>32960</v>
      </c>
      <c r="T14" s="7"/>
      <c r="U14" s="7">
        <v>82773857296</v>
      </c>
      <c r="V14" s="7"/>
      <c r="W14" s="7">
        <v>69981436823.615997</v>
      </c>
      <c r="Y14" s="5" t="s">
        <v>26</v>
      </c>
    </row>
    <row r="15" spans="1:25" ht="21" x14ac:dyDescent="0.55000000000000004">
      <c r="A15" s="3" t="s">
        <v>27</v>
      </c>
      <c r="C15" s="7">
        <v>1800000</v>
      </c>
      <c r="D15" s="7"/>
      <c r="E15" s="7">
        <v>120509727623</v>
      </c>
      <c r="F15" s="7"/>
      <c r="G15" s="7">
        <v>107303721300</v>
      </c>
      <c r="H15" s="7"/>
      <c r="I15" s="7">
        <v>400000</v>
      </c>
      <c r="J15" s="7"/>
      <c r="K15" s="7">
        <v>25050224758</v>
      </c>
      <c r="L15" s="7"/>
      <c r="M15" s="7">
        <v>0</v>
      </c>
      <c r="N15" s="7"/>
      <c r="O15" s="7">
        <v>0</v>
      </c>
      <c r="P15" s="7"/>
      <c r="Q15" s="7">
        <v>2200000</v>
      </c>
      <c r="R15" s="7"/>
      <c r="S15" s="7">
        <v>64430</v>
      </c>
      <c r="T15" s="7"/>
      <c r="U15" s="7">
        <v>145559952381</v>
      </c>
      <c r="V15" s="7"/>
      <c r="W15" s="7">
        <v>140902611300</v>
      </c>
      <c r="Y15" s="5" t="s">
        <v>28</v>
      </c>
    </row>
    <row r="16" spans="1:25" ht="21" x14ac:dyDescent="0.55000000000000004">
      <c r="A16" s="3" t="s">
        <v>29</v>
      </c>
      <c r="C16" s="7">
        <v>300000</v>
      </c>
      <c r="D16" s="7"/>
      <c r="E16" s="7">
        <v>27614892858</v>
      </c>
      <c r="F16" s="7"/>
      <c r="G16" s="7">
        <v>21074854050</v>
      </c>
      <c r="H16" s="7"/>
      <c r="I16" s="7">
        <v>0</v>
      </c>
      <c r="J16" s="7"/>
      <c r="K16" s="7">
        <v>0</v>
      </c>
      <c r="L16" s="7"/>
      <c r="M16" s="7">
        <v>0</v>
      </c>
      <c r="N16" s="7"/>
      <c r="O16" s="7">
        <v>0</v>
      </c>
      <c r="P16" s="7"/>
      <c r="Q16" s="7">
        <v>300000</v>
      </c>
      <c r="R16" s="7"/>
      <c r="S16" s="7">
        <v>68020</v>
      </c>
      <c r="T16" s="7"/>
      <c r="U16" s="7">
        <v>27614892858</v>
      </c>
      <c r="V16" s="7"/>
      <c r="W16" s="7">
        <v>20284584300</v>
      </c>
      <c r="Y16" s="5" t="s">
        <v>30</v>
      </c>
    </row>
    <row r="17" spans="1:25" ht="21" x14ac:dyDescent="0.55000000000000004">
      <c r="A17" s="3" t="s">
        <v>31</v>
      </c>
      <c r="C17" s="7">
        <v>1160000</v>
      </c>
      <c r="D17" s="7"/>
      <c r="E17" s="7">
        <v>101943718636</v>
      </c>
      <c r="F17" s="7"/>
      <c r="G17" s="7">
        <v>92222471844</v>
      </c>
      <c r="H17" s="7"/>
      <c r="I17" s="7">
        <v>0</v>
      </c>
      <c r="J17" s="7"/>
      <c r="K17" s="7">
        <v>0</v>
      </c>
      <c r="L17" s="7"/>
      <c r="M17" s="7">
        <v>0</v>
      </c>
      <c r="N17" s="7"/>
      <c r="O17" s="7">
        <v>0</v>
      </c>
      <c r="P17" s="7"/>
      <c r="Q17" s="7">
        <v>1160000</v>
      </c>
      <c r="R17" s="7"/>
      <c r="S17" s="7">
        <v>76169</v>
      </c>
      <c r="T17" s="7"/>
      <c r="U17" s="7">
        <v>101943718636</v>
      </c>
      <c r="V17" s="7"/>
      <c r="W17" s="7">
        <v>87830321562</v>
      </c>
      <c r="Y17" s="5" t="s">
        <v>32</v>
      </c>
    </row>
    <row r="18" spans="1:25" ht="21" x14ac:dyDescent="0.55000000000000004">
      <c r="A18" s="3" t="s">
        <v>33</v>
      </c>
      <c r="C18" s="7">
        <v>8170991</v>
      </c>
      <c r="D18" s="7"/>
      <c r="E18" s="7">
        <v>53197605337</v>
      </c>
      <c r="F18" s="7"/>
      <c r="G18" s="7">
        <v>42723685154.672997</v>
      </c>
      <c r="H18" s="7"/>
      <c r="I18" s="7">
        <v>0</v>
      </c>
      <c r="J18" s="7"/>
      <c r="K18" s="7">
        <v>0</v>
      </c>
      <c r="L18" s="7"/>
      <c r="M18" s="7">
        <v>0</v>
      </c>
      <c r="N18" s="7"/>
      <c r="O18" s="7">
        <v>0</v>
      </c>
      <c r="P18" s="7"/>
      <c r="Q18" s="7">
        <v>8170991</v>
      </c>
      <c r="R18" s="7"/>
      <c r="S18" s="7">
        <v>6340</v>
      </c>
      <c r="T18" s="7"/>
      <c r="U18" s="7">
        <v>53197605337</v>
      </c>
      <c r="V18" s="7"/>
      <c r="W18" s="7">
        <v>51495848646.507004</v>
      </c>
      <c r="Y18" s="5" t="s">
        <v>34</v>
      </c>
    </row>
    <row r="19" spans="1:25" ht="21" x14ac:dyDescent="0.55000000000000004">
      <c r="A19" s="3" t="s">
        <v>35</v>
      </c>
      <c r="C19" s="7">
        <v>164923</v>
      </c>
      <c r="D19" s="7"/>
      <c r="E19" s="7">
        <v>695317332</v>
      </c>
      <c r="F19" s="7"/>
      <c r="G19" s="7">
        <v>1647614166.9075</v>
      </c>
      <c r="H19" s="7"/>
      <c r="I19" s="7">
        <v>0</v>
      </c>
      <c r="J19" s="7"/>
      <c r="K19" s="7">
        <v>0</v>
      </c>
      <c r="L19" s="7"/>
      <c r="M19" s="7">
        <v>0</v>
      </c>
      <c r="N19" s="7"/>
      <c r="O19" s="7">
        <v>0</v>
      </c>
      <c r="P19" s="7"/>
      <c r="Q19" s="7">
        <v>164923</v>
      </c>
      <c r="R19" s="7"/>
      <c r="S19" s="7">
        <v>11740</v>
      </c>
      <c r="T19" s="7"/>
      <c r="U19" s="7">
        <v>695317332</v>
      </c>
      <c r="V19" s="7"/>
      <c r="W19" s="7">
        <v>1924675653.681</v>
      </c>
      <c r="Y19" s="5" t="s">
        <v>36</v>
      </c>
    </row>
    <row r="20" spans="1:25" ht="21" x14ac:dyDescent="0.55000000000000004">
      <c r="A20" s="3" t="s">
        <v>37</v>
      </c>
      <c r="C20" s="7">
        <v>772588</v>
      </c>
      <c r="D20" s="7"/>
      <c r="E20" s="7">
        <v>7232196268</v>
      </c>
      <c r="F20" s="7"/>
      <c r="G20" s="7">
        <v>7679911014</v>
      </c>
      <c r="H20" s="7"/>
      <c r="I20" s="7">
        <v>0</v>
      </c>
      <c r="J20" s="7"/>
      <c r="K20" s="7">
        <v>0</v>
      </c>
      <c r="L20" s="7"/>
      <c r="M20" s="7">
        <v>0</v>
      </c>
      <c r="N20" s="7"/>
      <c r="O20" s="7">
        <v>0</v>
      </c>
      <c r="P20" s="7"/>
      <c r="Q20" s="7">
        <v>0</v>
      </c>
      <c r="R20" s="7"/>
      <c r="S20" s="7">
        <v>0</v>
      </c>
      <c r="T20" s="7"/>
      <c r="U20" s="7">
        <v>0</v>
      </c>
      <c r="V20" s="7"/>
      <c r="W20" s="7">
        <v>0</v>
      </c>
      <c r="Y20" s="5" t="s">
        <v>38</v>
      </c>
    </row>
    <row r="21" spans="1:25" ht="21" x14ac:dyDescent="0.55000000000000004">
      <c r="A21" s="3" t="s">
        <v>39</v>
      </c>
      <c r="C21" s="7">
        <v>552821</v>
      </c>
      <c r="D21" s="7"/>
      <c r="E21" s="7">
        <v>5899152891</v>
      </c>
      <c r="F21" s="7"/>
      <c r="G21" s="7">
        <v>3741761447.7754502</v>
      </c>
      <c r="H21" s="7"/>
      <c r="I21" s="7">
        <v>0</v>
      </c>
      <c r="J21" s="7"/>
      <c r="K21" s="7">
        <v>0</v>
      </c>
      <c r="L21" s="7"/>
      <c r="M21" s="7">
        <v>0</v>
      </c>
      <c r="N21" s="7"/>
      <c r="O21" s="7">
        <v>0</v>
      </c>
      <c r="P21" s="7"/>
      <c r="Q21" s="7">
        <v>552821</v>
      </c>
      <c r="R21" s="7"/>
      <c r="S21" s="7">
        <v>5160</v>
      </c>
      <c r="T21" s="7"/>
      <c r="U21" s="7">
        <v>5899152891</v>
      </c>
      <c r="V21" s="7"/>
      <c r="W21" s="7">
        <v>2835583649.658</v>
      </c>
      <c r="Y21" s="5" t="s">
        <v>40</v>
      </c>
    </row>
    <row r="22" spans="1:25" ht="21" x14ac:dyDescent="0.55000000000000004">
      <c r="A22" s="3" t="s">
        <v>41</v>
      </c>
      <c r="C22" s="7">
        <v>13055</v>
      </c>
      <c r="D22" s="7"/>
      <c r="E22" s="7">
        <v>326794391</v>
      </c>
      <c r="F22" s="7"/>
      <c r="G22" s="7">
        <v>520974621.79874998</v>
      </c>
      <c r="H22" s="7"/>
      <c r="I22" s="7">
        <v>0</v>
      </c>
      <c r="J22" s="7"/>
      <c r="K22" s="7">
        <v>0</v>
      </c>
      <c r="L22" s="7"/>
      <c r="M22" s="7">
        <v>0</v>
      </c>
      <c r="N22" s="7"/>
      <c r="O22" s="7">
        <v>0</v>
      </c>
      <c r="P22" s="7"/>
      <c r="Q22" s="7">
        <v>13055</v>
      </c>
      <c r="R22" s="7"/>
      <c r="S22" s="7">
        <v>42008</v>
      </c>
      <c r="T22" s="7"/>
      <c r="U22" s="7">
        <v>326794391</v>
      </c>
      <c r="V22" s="7"/>
      <c r="W22" s="7">
        <v>545151374.08200002</v>
      </c>
      <c r="Y22" s="5" t="s">
        <v>42</v>
      </c>
    </row>
    <row r="23" spans="1:25" ht="21" x14ac:dyDescent="0.55000000000000004">
      <c r="A23" s="3" t="s">
        <v>43</v>
      </c>
      <c r="C23" s="7">
        <v>6900</v>
      </c>
      <c r="D23" s="7"/>
      <c r="E23" s="7">
        <v>274869352</v>
      </c>
      <c r="F23" s="7"/>
      <c r="G23" s="7">
        <v>309605918.35500002</v>
      </c>
      <c r="H23" s="7"/>
      <c r="I23" s="7">
        <v>0</v>
      </c>
      <c r="J23" s="7"/>
      <c r="K23" s="7">
        <v>0</v>
      </c>
      <c r="L23" s="7"/>
      <c r="M23" s="7">
        <v>0</v>
      </c>
      <c r="N23" s="7"/>
      <c r="O23" s="7">
        <v>0</v>
      </c>
      <c r="P23" s="7"/>
      <c r="Q23" s="7">
        <v>6900</v>
      </c>
      <c r="R23" s="7"/>
      <c r="S23" s="7">
        <v>69366</v>
      </c>
      <c r="T23" s="7"/>
      <c r="U23" s="7">
        <v>274869352</v>
      </c>
      <c r="V23" s="7"/>
      <c r="W23" s="7">
        <v>475777578.87</v>
      </c>
      <c r="Y23" s="5" t="s">
        <v>44</v>
      </c>
    </row>
    <row r="24" spans="1:25" ht="21" x14ac:dyDescent="0.55000000000000004">
      <c r="A24" s="3" t="s">
        <v>45</v>
      </c>
      <c r="C24" s="7">
        <v>4100000</v>
      </c>
      <c r="D24" s="7"/>
      <c r="E24" s="7">
        <v>100559359796</v>
      </c>
      <c r="F24" s="7"/>
      <c r="G24" s="7">
        <v>78781444650</v>
      </c>
      <c r="H24" s="7"/>
      <c r="I24" s="7">
        <v>2000000</v>
      </c>
      <c r="J24" s="7"/>
      <c r="K24" s="7">
        <v>45442131200</v>
      </c>
      <c r="L24" s="7"/>
      <c r="M24" s="7">
        <v>0</v>
      </c>
      <c r="N24" s="7"/>
      <c r="O24" s="7">
        <v>0</v>
      </c>
      <c r="P24" s="7"/>
      <c r="Q24" s="7">
        <v>6100000</v>
      </c>
      <c r="R24" s="7"/>
      <c r="S24" s="7">
        <v>22050</v>
      </c>
      <c r="T24" s="7"/>
      <c r="U24" s="7">
        <v>146001490996</v>
      </c>
      <c r="V24" s="7"/>
      <c r="W24" s="7">
        <v>133704695250</v>
      </c>
      <c r="Y24" s="5" t="s">
        <v>46</v>
      </c>
    </row>
    <row r="25" spans="1:25" ht="21" x14ac:dyDescent="0.55000000000000004">
      <c r="A25" s="3" t="s">
        <v>47</v>
      </c>
      <c r="C25" s="7">
        <v>2435483</v>
      </c>
      <c r="D25" s="7"/>
      <c r="E25" s="7">
        <v>135905299640</v>
      </c>
      <c r="F25" s="7"/>
      <c r="G25" s="7">
        <v>114125557041.711</v>
      </c>
      <c r="H25" s="7"/>
      <c r="I25" s="7">
        <v>0</v>
      </c>
      <c r="J25" s="7"/>
      <c r="K25" s="7">
        <v>0</v>
      </c>
      <c r="L25" s="7"/>
      <c r="M25" s="7">
        <v>-2435483</v>
      </c>
      <c r="N25" s="7"/>
      <c r="O25" s="7">
        <v>115833028559</v>
      </c>
      <c r="P25" s="7"/>
      <c r="Q25" s="7">
        <v>0</v>
      </c>
      <c r="R25" s="7"/>
      <c r="S25" s="7">
        <v>0</v>
      </c>
      <c r="T25" s="7"/>
      <c r="U25" s="7">
        <v>0</v>
      </c>
      <c r="V25" s="7"/>
      <c r="W25" s="7">
        <v>0</v>
      </c>
      <c r="Y25" s="5" t="s">
        <v>38</v>
      </c>
    </row>
    <row r="26" spans="1:25" ht="21" x14ac:dyDescent="0.55000000000000004">
      <c r="A26" s="3" t="s">
        <v>48</v>
      </c>
      <c r="C26" s="7">
        <v>17583951</v>
      </c>
      <c r="D26" s="7"/>
      <c r="E26" s="7">
        <v>237414740645</v>
      </c>
      <c r="F26" s="7"/>
      <c r="G26" s="7">
        <v>158712284543.27399</v>
      </c>
      <c r="H26" s="7"/>
      <c r="I26" s="7">
        <v>0</v>
      </c>
      <c r="J26" s="7"/>
      <c r="K26" s="7">
        <v>0</v>
      </c>
      <c r="L26" s="7"/>
      <c r="M26" s="7">
        <v>-3100000</v>
      </c>
      <c r="N26" s="7"/>
      <c r="O26" s="7">
        <v>32595402703</v>
      </c>
      <c r="P26" s="7"/>
      <c r="Q26" s="7">
        <v>14483951</v>
      </c>
      <c r="R26" s="7"/>
      <c r="S26" s="7">
        <v>10260</v>
      </c>
      <c r="T26" s="7"/>
      <c r="U26" s="7">
        <v>195559204536</v>
      </c>
      <c r="V26" s="7"/>
      <c r="W26" s="7">
        <v>147721135503.30301</v>
      </c>
      <c r="Y26" s="5" t="s">
        <v>49</v>
      </c>
    </row>
    <row r="27" spans="1:25" ht="21" x14ac:dyDescent="0.55000000000000004">
      <c r="A27" s="3" t="s">
        <v>50</v>
      </c>
      <c r="C27" s="7">
        <v>7700000</v>
      </c>
      <c r="D27" s="7"/>
      <c r="E27" s="7">
        <v>73180884012</v>
      </c>
      <c r="F27" s="7"/>
      <c r="G27" s="7">
        <v>56487885300</v>
      </c>
      <c r="H27" s="7"/>
      <c r="I27" s="7">
        <v>0</v>
      </c>
      <c r="J27" s="7"/>
      <c r="K27" s="7">
        <v>0</v>
      </c>
      <c r="L27" s="7"/>
      <c r="M27" s="7">
        <v>0</v>
      </c>
      <c r="N27" s="7"/>
      <c r="O27" s="7">
        <v>0</v>
      </c>
      <c r="P27" s="7"/>
      <c r="Q27" s="7">
        <v>7700000</v>
      </c>
      <c r="R27" s="7"/>
      <c r="S27" s="7">
        <v>8280</v>
      </c>
      <c r="T27" s="7"/>
      <c r="U27" s="7">
        <v>73180884012</v>
      </c>
      <c r="V27" s="7"/>
      <c r="W27" s="7">
        <v>63376651800</v>
      </c>
      <c r="Y27" s="5" t="s">
        <v>51</v>
      </c>
    </row>
    <row r="28" spans="1:25" ht="21" x14ac:dyDescent="0.55000000000000004">
      <c r="A28" s="3" t="s">
        <v>52</v>
      </c>
      <c r="C28" s="7">
        <v>1451970</v>
      </c>
      <c r="D28" s="7"/>
      <c r="E28" s="7">
        <v>16946550883</v>
      </c>
      <c r="F28" s="7"/>
      <c r="G28" s="7">
        <v>11270970049.306499</v>
      </c>
      <c r="H28" s="7"/>
      <c r="I28" s="7">
        <v>0</v>
      </c>
      <c r="J28" s="7"/>
      <c r="K28" s="7">
        <v>0</v>
      </c>
      <c r="L28" s="7"/>
      <c r="M28" s="7">
        <v>-1117838</v>
      </c>
      <c r="N28" s="7"/>
      <c r="O28" s="7">
        <v>7310579529</v>
      </c>
      <c r="P28" s="7"/>
      <c r="Q28" s="7">
        <v>334132</v>
      </c>
      <c r="R28" s="7"/>
      <c r="S28" s="7">
        <v>7610</v>
      </c>
      <c r="T28" s="7"/>
      <c r="U28" s="7">
        <v>3899794722</v>
      </c>
      <c r="V28" s="7"/>
      <c r="W28" s="7">
        <v>2527615190.1059999</v>
      </c>
      <c r="Y28" s="5" t="s">
        <v>53</v>
      </c>
    </row>
    <row r="29" spans="1:25" ht="21" x14ac:dyDescent="0.55000000000000004">
      <c r="A29" s="3" t="s">
        <v>54</v>
      </c>
      <c r="C29" s="7">
        <v>7605975</v>
      </c>
      <c r="D29" s="7"/>
      <c r="E29" s="7">
        <v>107976974161</v>
      </c>
      <c r="F29" s="7"/>
      <c r="G29" s="7">
        <v>94130957136.9375</v>
      </c>
      <c r="H29" s="7"/>
      <c r="I29" s="7">
        <v>0</v>
      </c>
      <c r="J29" s="7"/>
      <c r="K29" s="7">
        <v>0</v>
      </c>
      <c r="L29" s="7"/>
      <c r="M29" s="7">
        <v>0</v>
      </c>
      <c r="N29" s="7"/>
      <c r="O29" s="7">
        <v>0</v>
      </c>
      <c r="P29" s="7"/>
      <c r="Q29" s="7">
        <v>7605975</v>
      </c>
      <c r="R29" s="7"/>
      <c r="S29" s="7">
        <v>11600</v>
      </c>
      <c r="T29" s="7"/>
      <c r="U29" s="7">
        <v>107976974161</v>
      </c>
      <c r="V29" s="7"/>
      <c r="W29" s="7">
        <v>87704345605.5</v>
      </c>
      <c r="Y29" s="5" t="s">
        <v>32</v>
      </c>
    </row>
    <row r="30" spans="1:25" ht="21" x14ac:dyDescent="0.55000000000000004">
      <c r="A30" s="3" t="s">
        <v>55</v>
      </c>
      <c r="C30" s="7">
        <v>2602328</v>
      </c>
      <c r="D30" s="7"/>
      <c r="E30" s="7">
        <v>26511803070</v>
      </c>
      <c r="F30" s="7"/>
      <c r="G30" s="7">
        <v>30473024068.152</v>
      </c>
      <c r="H30" s="7"/>
      <c r="I30" s="7">
        <v>0</v>
      </c>
      <c r="J30" s="7"/>
      <c r="K30" s="7">
        <v>0</v>
      </c>
      <c r="L30" s="7"/>
      <c r="M30" s="7">
        <v>0</v>
      </c>
      <c r="N30" s="7"/>
      <c r="O30" s="7">
        <v>0</v>
      </c>
      <c r="P30" s="7"/>
      <c r="Q30" s="7">
        <v>2602328</v>
      </c>
      <c r="R30" s="7"/>
      <c r="S30" s="7">
        <v>11730</v>
      </c>
      <c r="T30" s="7"/>
      <c r="U30" s="7">
        <v>26511803070</v>
      </c>
      <c r="V30" s="7"/>
      <c r="W30" s="7">
        <v>30343681860.731998</v>
      </c>
      <c r="Y30" s="5" t="s">
        <v>16</v>
      </c>
    </row>
    <row r="31" spans="1:25" ht="21" x14ac:dyDescent="0.55000000000000004">
      <c r="A31" s="3" t="s">
        <v>56</v>
      </c>
      <c r="C31" s="7">
        <v>8300000</v>
      </c>
      <c r="D31" s="7"/>
      <c r="E31" s="7">
        <v>111681365180</v>
      </c>
      <c r="F31" s="7"/>
      <c r="G31" s="7">
        <v>79618434750</v>
      </c>
      <c r="H31" s="7"/>
      <c r="I31" s="7">
        <v>0</v>
      </c>
      <c r="J31" s="7"/>
      <c r="K31" s="7">
        <v>0</v>
      </c>
      <c r="L31" s="7"/>
      <c r="M31" s="7">
        <v>0</v>
      </c>
      <c r="N31" s="7"/>
      <c r="O31" s="7">
        <v>0</v>
      </c>
      <c r="P31" s="7"/>
      <c r="Q31" s="7">
        <v>8300000</v>
      </c>
      <c r="R31" s="7"/>
      <c r="S31" s="7">
        <v>12090</v>
      </c>
      <c r="T31" s="7"/>
      <c r="U31" s="7">
        <v>111681365180</v>
      </c>
      <c r="V31" s="7"/>
      <c r="W31" s="7">
        <v>99749935350</v>
      </c>
      <c r="Y31" s="5" t="s">
        <v>57</v>
      </c>
    </row>
    <row r="32" spans="1:25" ht="21" x14ac:dyDescent="0.55000000000000004">
      <c r="A32" s="3" t="s">
        <v>58</v>
      </c>
      <c r="C32" s="7">
        <v>6951664</v>
      </c>
      <c r="D32" s="7"/>
      <c r="E32" s="7">
        <v>102355370550</v>
      </c>
      <c r="F32" s="7"/>
      <c r="G32" s="7">
        <v>62192714392.800003</v>
      </c>
      <c r="H32" s="7"/>
      <c r="I32" s="7">
        <v>0</v>
      </c>
      <c r="J32" s="7"/>
      <c r="K32" s="7">
        <v>0</v>
      </c>
      <c r="L32" s="7"/>
      <c r="M32" s="7">
        <v>0</v>
      </c>
      <c r="N32" s="7"/>
      <c r="O32" s="7">
        <v>0</v>
      </c>
      <c r="P32" s="7"/>
      <c r="Q32" s="7">
        <v>6951664</v>
      </c>
      <c r="R32" s="7"/>
      <c r="S32" s="7">
        <v>9310</v>
      </c>
      <c r="T32" s="7"/>
      <c r="U32" s="7">
        <v>102355370550</v>
      </c>
      <c r="V32" s="7"/>
      <c r="W32" s="7">
        <v>64334907888.552002</v>
      </c>
      <c r="Y32" s="5" t="s">
        <v>59</v>
      </c>
    </row>
    <row r="33" spans="1:25" ht="21" x14ac:dyDescent="0.55000000000000004">
      <c r="A33" s="3" t="s">
        <v>60</v>
      </c>
      <c r="C33" s="7">
        <v>1000000</v>
      </c>
      <c r="D33" s="7"/>
      <c r="E33" s="7">
        <v>10000000000</v>
      </c>
      <c r="F33" s="7"/>
      <c r="G33" s="7">
        <v>9940500000</v>
      </c>
      <c r="H33" s="7"/>
      <c r="I33" s="7">
        <v>0</v>
      </c>
      <c r="J33" s="7"/>
      <c r="K33" s="7">
        <v>0</v>
      </c>
      <c r="L33" s="7"/>
      <c r="M33" s="7">
        <v>-1000000</v>
      </c>
      <c r="N33" s="7"/>
      <c r="O33" s="7">
        <v>10986937585</v>
      </c>
      <c r="P33" s="7"/>
      <c r="Q33" s="7">
        <v>0</v>
      </c>
      <c r="R33" s="7"/>
      <c r="S33" s="7">
        <v>0</v>
      </c>
      <c r="T33" s="7"/>
      <c r="U33" s="7">
        <v>0</v>
      </c>
      <c r="V33" s="7"/>
      <c r="W33" s="7">
        <v>0</v>
      </c>
      <c r="Y33" s="5" t="s">
        <v>38</v>
      </c>
    </row>
    <row r="34" spans="1:25" ht="21" x14ac:dyDescent="0.55000000000000004">
      <c r="A34" s="3" t="s">
        <v>61</v>
      </c>
      <c r="C34" s="7">
        <v>24600000</v>
      </c>
      <c r="D34" s="7"/>
      <c r="E34" s="7">
        <v>340903948320</v>
      </c>
      <c r="F34" s="7"/>
      <c r="G34" s="7">
        <v>249427026000</v>
      </c>
      <c r="H34" s="7"/>
      <c r="I34" s="7">
        <v>0</v>
      </c>
      <c r="J34" s="7"/>
      <c r="K34" s="7">
        <v>0</v>
      </c>
      <c r="L34" s="7"/>
      <c r="M34" s="7">
        <v>-382847</v>
      </c>
      <c r="N34" s="7"/>
      <c r="O34" s="7">
        <v>4729311865</v>
      </c>
      <c r="P34" s="7"/>
      <c r="Q34" s="7">
        <v>24217153</v>
      </c>
      <c r="R34" s="7"/>
      <c r="S34" s="7">
        <v>12200</v>
      </c>
      <c r="T34" s="7"/>
      <c r="U34" s="7">
        <v>335598498977</v>
      </c>
      <c r="V34" s="7"/>
      <c r="W34" s="7">
        <v>293691343463.72998</v>
      </c>
      <c r="Y34" s="5" t="s">
        <v>62</v>
      </c>
    </row>
    <row r="35" spans="1:25" ht="21" x14ac:dyDescent="0.55000000000000004">
      <c r="A35" s="3" t="s">
        <v>63</v>
      </c>
      <c r="C35" s="7">
        <v>2989177</v>
      </c>
      <c r="D35" s="7"/>
      <c r="E35" s="7">
        <v>110815583300</v>
      </c>
      <c r="F35" s="7"/>
      <c r="G35" s="7">
        <v>70095123051.691498</v>
      </c>
      <c r="H35" s="7"/>
      <c r="I35" s="7">
        <v>0</v>
      </c>
      <c r="J35" s="7"/>
      <c r="K35" s="7">
        <v>0</v>
      </c>
      <c r="L35" s="7"/>
      <c r="M35" s="7">
        <v>0</v>
      </c>
      <c r="N35" s="7"/>
      <c r="O35" s="7">
        <v>0</v>
      </c>
      <c r="P35" s="7"/>
      <c r="Q35" s="7">
        <v>2989177</v>
      </c>
      <c r="R35" s="7"/>
      <c r="S35" s="7">
        <v>21980</v>
      </c>
      <c r="T35" s="7"/>
      <c r="U35" s="7">
        <v>110815583300</v>
      </c>
      <c r="V35" s="7"/>
      <c r="W35" s="7">
        <v>65311182902.763</v>
      </c>
      <c r="Y35" s="5" t="s">
        <v>64</v>
      </c>
    </row>
    <row r="36" spans="1:25" ht="21" x14ac:dyDescent="0.55000000000000004">
      <c r="A36" s="3" t="s">
        <v>65</v>
      </c>
      <c r="C36" s="7">
        <v>7500000</v>
      </c>
      <c r="D36" s="7"/>
      <c r="E36" s="7">
        <v>249450247382</v>
      </c>
      <c r="F36" s="7"/>
      <c r="G36" s="7">
        <v>123908332500</v>
      </c>
      <c r="H36" s="7"/>
      <c r="I36" s="7">
        <v>0</v>
      </c>
      <c r="J36" s="7"/>
      <c r="K36" s="7">
        <v>0</v>
      </c>
      <c r="L36" s="7"/>
      <c r="M36" s="7">
        <v>0</v>
      </c>
      <c r="N36" s="7"/>
      <c r="O36" s="7">
        <v>0</v>
      </c>
      <c r="P36" s="7"/>
      <c r="Q36" s="7">
        <v>7500000</v>
      </c>
      <c r="R36" s="7"/>
      <c r="S36" s="7">
        <v>19380</v>
      </c>
      <c r="T36" s="7"/>
      <c r="U36" s="7">
        <v>249450247382</v>
      </c>
      <c r="V36" s="7"/>
      <c r="W36" s="7">
        <v>144485167500</v>
      </c>
      <c r="Y36" s="5" t="s">
        <v>66</v>
      </c>
    </row>
    <row r="37" spans="1:25" ht="21" x14ac:dyDescent="0.55000000000000004">
      <c r="A37" s="3" t="s">
        <v>67</v>
      </c>
      <c r="C37" s="7">
        <v>1014025</v>
      </c>
      <c r="D37" s="7"/>
      <c r="E37" s="7">
        <v>219722729935</v>
      </c>
      <c r="F37" s="7"/>
      <c r="G37" s="7">
        <v>184916050076.81299</v>
      </c>
      <c r="H37" s="7"/>
      <c r="I37" s="7">
        <v>0</v>
      </c>
      <c r="J37" s="7"/>
      <c r="K37" s="7">
        <v>0</v>
      </c>
      <c r="L37" s="7"/>
      <c r="M37" s="7">
        <v>0</v>
      </c>
      <c r="N37" s="7"/>
      <c r="O37" s="7">
        <v>0</v>
      </c>
      <c r="P37" s="7"/>
      <c r="Q37" s="7">
        <v>1014025</v>
      </c>
      <c r="R37" s="7"/>
      <c r="S37" s="7">
        <v>149881</v>
      </c>
      <c r="T37" s="7"/>
      <c r="U37" s="7">
        <v>219722729935</v>
      </c>
      <c r="V37" s="7"/>
      <c r="W37" s="7">
        <v>151078781692.901</v>
      </c>
      <c r="Y37" s="5" t="s">
        <v>68</v>
      </c>
    </row>
    <row r="38" spans="1:25" ht="21" x14ac:dyDescent="0.55000000000000004">
      <c r="A38" s="3" t="s">
        <v>69</v>
      </c>
      <c r="C38" s="7">
        <v>6638853</v>
      </c>
      <c r="D38" s="7"/>
      <c r="E38" s="7">
        <v>104436836866</v>
      </c>
      <c r="F38" s="7"/>
      <c r="G38" s="7">
        <v>90609100552.444504</v>
      </c>
      <c r="H38" s="7"/>
      <c r="I38" s="7">
        <v>931237</v>
      </c>
      <c r="J38" s="7"/>
      <c r="K38" s="7">
        <v>14035540166</v>
      </c>
      <c r="L38" s="7"/>
      <c r="M38" s="7">
        <v>0</v>
      </c>
      <c r="N38" s="7"/>
      <c r="O38" s="7">
        <v>0</v>
      </c>
      <c r="P38" s="7"/>
      <c r="Q38" s="7">
        <v>7570090</v>
      </c>
      <c r="R38" s="7"/>
      <c r="S38" s="7">
        <v>15040</v>
      </c>
      <c r="T38" s="7"/>
      <c r="U38" s="7">
        <v>118472377032</v>
      </c>
      <c r="V38" s="7"/>
      <c r="W38" s="7">
        <v>113176721386.08</v>
      </c>
      <c r="Y38" s="5" t="s">
        <v>70</v>
      </c>
    </row>
    <row r="39" spans="1:25" ht="21" x14ac:dyDescent="0.55000000000000004">
      <c r="A39" s="3" t="s">
        <v>71</v>
      </c>
      <c r="C39" s="7">
        <v>86940</v>
      </c>
      <c r="D39" s="7"/>
      <c r="E39" s="7">
        <v>1260382346</v>
      </c>
      <c r="F39" s="7"/>
      <c r="G39" s="7">
        <v>1547398568.835</v>
      </c>
      <c r="H39" s="7"/>
      <c r="I39" s="7">
        <v>0</v>
      </c>
      <c r="J39" s="7"/>
      <c r="K39" s="7">
        <v>0</v>
      </c>
      <c r="L39" s="7"/>
      <c r="M39" s="7">
        <v>-86940</v>
      </c>
      <c r="N39" s="7"/>
      <c r="O39" s="7">
        <v>1373256832</v>
      </c>
      <c r="P39" s="7"/>
      <c r="Q39" s="7">
        <v>0</v>
      </c>
      <c r="R39" s="7"/>
      <c r="S39" s="7">
        <v>0</v>
      </c>
      <c r="T39" s="7"/>
      <c r="U39" s="7">
        <v>0</v>
      </c>
      <c r="V39" s="7"/>
      <c r="W39" s="7">
        <v>0</v>
      </c>
      <c r="Y39" s="5" t="s">
        <v>38</v>
      </c>
    </row>
    <row r="40" spans="1:25" ht="21" x14ac:dyDescent="0.55000000000000004">
      <c r="A40" s="3" t="s">
        <v>72</v>
      </c>
      <c r="C40" s="7">
        <v>1727389</v>
      </c>
      <c r="D40" s="7"/>
      <c r="E40" s="7">
        <v>31969062191</v>
      </c>
      <c r="F40" s="7"/>
      <c r="G40" s="7">
        <v>26786932153.02</v>
      </c>
      <c r="H40" s="7"/>
      <c r="I40" s="7">
        <v>0</v>
      </c>
      <c r="J40" s="7"/>
      <c r="K40" s="7">
        <v>0</v>
      </c>
      <c r="L40" s="7"/>
      <c r="M40" s="7">
        <v>0</v>
      </c>
      <c r="N40" s="7"/>
      <c r="O40" s="7">
        <v>0</v>
      </c>
      <c r="P40" s="7"/>
      <c r="Q40" s="7">
        <v>1727389</v>
      </c>
      <c r="R40" s="7"/>
      <c r="S40" s="7">
        <v>18050</v>
      </c>
      <c r="T40" s="7"/>
      <c r="U40" s="7">
        <v>31969062191</v>
      </c>
      <c r="V40" s="7"/>
      <c r="W40" s="7">
        <v>30993854189.872501</v>
      </c>
      <c r="Y40" s="5" t="s">
        <v>73</v>
      </c>
    </row>
    <row r="41" spans="1:25" ht="21" x14ac:dyDescent="0.55000000000000004">
      <c r="A41" s="3" t="s">
        <v>74</v>
      </c>
      <c r="C41" s="7">
        <v>20181836</v>
      </c>
      <c r="D41" s="7"/>
      <c r="E41" s="7">
        <v>278559569205</v>
      </c>
      <c r="F41" s="7"/>
      <c r="G41" s="7">
        <v>198811982891.17801</v>
      </c>
      <c r="H41" s="7"/>
      <c r="I41" s="7">
        <v>0</v>
      </c>
      <c r="J41" s="7"/>
      <c r="K41" s="7">
        <v>0</v>
      </c>
      <c r="L41" s="7"/>
      <c r="M41" s="7">
        <v>-3000000</v>
      </c>
      <c r="N41" s="7"/>
      <c r="O41" s="7">
        <v>35457853110</v>
      </c>
      <c r="P41" s="7"/>
      <c r="Q41" s="7">
        <v>17181836</v>
      </c>
      <c r="R41" s="7"/>
      <c r="S41" s="7">
        <v>12130</v>
      </c>
      <c r="T41" s="7"/>
      <c r="U41" s="7">
        <v>237152102238</v>
      </c>
      <c r="V41" s="7"/>
      <c r="W41" s="7">
        <v>207175597439.45401</v>
      </c>
      <c r="Y41" s="5" t="s">
        <v>75</v>
      </c>
    </row>
    <row r="42" spans="1:25" ht="21" x14ac:dyDescent="0.55000000000000004">
      <c r="A42" s="3" t="s">
        <v>76</v>
      </c>
      <c r="C42" s="7">
        <v>2900000</v>
      </c>
      <c r="D42" s="7"/>
      <c r="E42" s="7">
        <v>60886261283</v>
      </c>
      <c r="F42" s="7"/>
      <c r="G42" s="7">
        <v>54282088350</v>
      </c>
      <c r="H42" s="7"/>
      <c r="I42" s="7">
        <v>0</v>
      </c>
      <c r="J42" s="7"/>
      <c r="K42" s="7">
        <v>0</v>
      </c>
      <c r="L42" s="7"/>
      <c r="M42" s="7">
        <v>0</v>
      </c>
      <c r="N42" s="7"/>
      <c r="O42" s="7">
        <v>0</v>
      </c>
      <c r="P42" s="7"/>
      <c r="Q42" s="7">
        <v>2900000</v>
      </c>
      <c r="R42" s="7"/>
      <c r="S42" s="7">
        <v>21020</v>
      </c>
      <c r="T42" s="7"/>
      <c r="U42" s="7">
        <v>60886261283</v>
      </c>
      <c r="V42" s="7"/>
      <c r="W42" s="7">
        <v>60595299900</v>
      </c>
      <c r="Y42" s="5" t="s">
        <v>77</v>
      </c>
    </row>
    <row r="43" spans="1:25" ht="21" x14ac:dyDescent="0.55000000000000004">
      <c r="A43" s="3" t="s">
        <v>78</v>
      </c>
      <c r="C43" s="7">
        <v>0</v>
      </c>
      <c r="D43" s="7"/>
      <c r="E43" s="7">
        <v>0</v>
      </c>
      <c r="F43" s="7"/>
      <c r="G43" s="7">
        <v>0</v>
      </c>
      <c r="H43" s="7"/>
      <c r="I43" s="7">
        <v>2000000</v>
      </c>
      <c r="J43" s="7"/>
      <c r="K43" s="7">
        <v>56772635934</v>
      </c>
      <c r="L43" s="7"/>
      <c r="M43" s="7">
        <v>0</v>
      </c>
      <c r="N43" s="7"/>
      <c r="O43" s="7">
        <v>0</v>
      </c>
      <c r="P43" s="7"/>
      <c r="Q43" s="7">
        <v>2000000</v>
      </c>
      <c r="R43" s="7"/>
      <c r="S43" s="7">
        <v>29110</v>
      </c>
      <c r="T43" s="7"/>
      <c r="U43" s="7">
        <v>56772635934</v>
      </c>
      <c r="V43" s="7"/>
      <c r="W43" s="7">
        <v>57873591000</v>
      </c>
      <c r="Y43" s="5" t="s">
        <v>79</v>
      </c>
    </row>
    <row r="44" spans="1:25" ht="21" x14ac:dyDescent="0.55000000000000004">
      <c r="A44" s="3" t="s">
        <v>80</v>
      </c>
      <c r="C44" s="7">
        <v>0</v>
      </c>
      <c r="D44" s="7"/>
      <c r="E44" s="7">
        <v>0</v>
      </c>
      <c r="F44" s="7"/>
      <c r="G44" s="7">
        <v>0</v>
      </c>
      <c r="H44" s="7"/>
      <c r="I44" s="7">
        <v>2000000</v>
      </c>
      <c r="J44" s="7"/>
      <c r="K44" s="7">
        <v>46242873494</v>
      </c>
      <c r="L44" s="7"/>
      <c r="M44" s="7">
        <v>-672361</v>
      </c>
      <c r="N44" s="7"/>
      <c r="O44" s="7">
        <v>16775847390</v>
      </c>
      <c r="P44" s="7"/>
      <c r="Q44" s="7">
        <v>1327639</v>
      </c>
      <c r="R44" s="7"/>
      <c r="S44" s="7">
        <v>25960</v>
      </c>
      <c r="T44" s="7"/>
      <c r="U44" s="7">
        <v>30696921163</v>
      </c>
      <c r="V44" s="7"/>
      <c r="W44" s="7">
        <v>34260438621</v>
      </c>
      <c r="Y44" s="5" t="s">
        <v>81</v>
      </c>
    </row>
    <row r="45" spans="1:25" ht="21" x14ac:dyDescent="0.55000000000000004">
      <c r="A45" s="3" t="s">
        <v>82</v>
      </c>
      <c r="C45" s="7">
        <v>0</v>
      </c>
      <c r="D45" s="7"/>
      <c r="E45" s="7">
        <v>0</v>
      </c>
      <c r="F45" s="7"/>
      <c r="G45" s="7">
        <v>0</v>
      </c>
      <c r="H45" s="7"/>
      <c r="I45" s="7">
        <v>1073107</v>
      </c>
      <c r="J45" s="7"/>
      <c r="K45" s="7">
        <v>22904283815</v>
      </c>
      <c r="L45" s="7"/>
      <c r="M45" s="7">
        <v>0</v>
      </c>
      <c r="N45" s="7"/>
      <c r="O45" s="7">
        <v>0</v>
      </c>
      <c r="P45" s="7"/>
      <c r="Q45" s="7">
        <v>1073107</v>
      </c>
      <c r="R45" s="7"/>
      <c r="S45" s="7">
        <v>22530</v>
      </c>
      <c r="T45" s="7"/>
      <c r="U45" s="7">
        <v>22904283815</v>
      </c>
      <c r="V45" s="7"/>
      <c r="W45" s="7">
        <v>24033246960.775501</v>
      </c>
      <c r="Y45" s="5" t="s">
        <v>83</v>
      </c>
    </row>
    <row r="46" spans="1:25" ht="21" x14ac:dyDescent="0.55000000000000004">
      <c r="A46" s="3" t="s">
        <v>84</v>
      </c>
      <c r="C46" s="7">
        <v>0</v>
      </c>
      <c r="D46" s="7"/>
      <c r="E46" s="7">
        <v>0</v>
      </c>
      <c r="F46" s="7"/>
      <c r="G46" s="7">
        <v>0</v>
      </c>
      <c r="H46" s="7"/>
      <c r="I46" s="7">
        <v>4000000</v>
      </c>
      <c r="J46" s="7"/>
      <c r="K46" s="7">
        <v>9088426150</v>
      </c>
      <c r="L46" s="7"/>
      <c r="M46" s="7">
        <v>-291088</v>
      </c>
      <c r="N46" s="7"/>
      <c r="O46" s="7">
        <v>732070762</v>
      </c>
      <c r="P46" s="7"/>
      <c r="Q46" s="7">
        <v>3708912</v>
      </c>
      <c r="R46" s="7"/>
      <c r="S46" s="7">
        <v>2490</v>
      </c>
      <c r="T46" s="7"/>
      <c r="U46" s="7">
        <v>8427043208</v>
      </c>
      <c r="V46" s="7"/>
      <c r="W46" s="7">
        <v>9180241494.2639999</v>
      </c>
      <c r="Y46" s="5" t="s">
        <v>85</v>
      </c>
    </row>
    <row r="47" spans="1:25" ht="21" x14ac:dyDescent="0.55000000000000004">
      <c r="A47" s="3" t="s">
        <v>86</v>
      </c>
      <c r="C47" s="7">
        <v>0</v>
      </c>
      <c r="D47" s="7"/>
      <c r="E47" s="7">
        <v>0</v>
      </c>
      <c r="F47" s="7"/>
      <c r="G47" s="7">
        <v>0</v>
      </c>
      <c r="H47" s="7"/>
      <c r="I47" s="7">
        <v>3000000</v>
      </c>
      <c r="J47" s="7"/>
      <c r="K47" s="7">
        <v>35582990195</v>
      </c>
      <c r="L47" s="7"/>
      <c r="M47" s="7">
        <v>0</v>
      </c>
      <c r="N47" s="7"/>
      <c r="O47" s="7">
        <v>0</v>
      </c>
      <c r="P47" s="7"/>
      <c r="Q47" s="7">
        <v>3000000</v>
      </c>
      <c r="R47" s="7"/>
      <c r="S47" s="7">
        <v>12250</v>
      </c>
      <c r="T47" s="7"/>
      <c r="U47" s="7">
        <v>35582990195</v>
      </c>
      <c r="V47" s="7"/>
      <c r="W47" s="7">
        <v>36531337500</v>
      </c>
      <c r="Y47" s="5" t="s">
        <v>87</v>
      </c>
    </row>
    <row r="48" spans="1:25" ht="21" x14ac:dyDescent="0.55000000000000004">
      <c r="A48" s="3" t="s">
        <v>88</v>
      </c>
      <c r="C48" s="7">
        <v>0</v>
      </c>
      <c r="D48" s="7"/>
      <c r="E48" s="7">
        <v>0</v>
      </c>
      <c r="F48" s="7"/>
      <c r="G48" s="7">
        <v>0</v>
      </c>
      <c r="H48" s="7"/>
      <c r="I48" s="7">
        <v>41459</v>
      </c>
      <c r="J48" s="7"/>
      <c r="K48" s="7">
        <v>2317753587</v>
      </c>
      <c r="L48" s="7"/>
      <c r="M48" s="7">
        <v>0</v>
      </c>
      <c r="N48" s="7"/>
      <c r="O48" s="7">
        <v>0</v>
      </c>
      <c r="P48" s="7"/>
      <c r="Q48" s="7">
        <v>41459</v>
      </c>
      <c r="R48" s="7"/>
      <c r="S48" s="7">
        <v>60660</v>
      </c>
      <c r="T48" s="7"/>
      <c r="U48" s="7">
        <v>2317753587</v>
      </c>
      <c r="V48" s="7"/>
      <c r="W48" s="7">
        <v>2499939267.507</v>
      </c>
      <c r="Y48" s="5" t="s">
        <v>53</v>
      </c>
    </row>
    <row r="49" spans="1:25" ht="21" x14ac:dyDescent="0.55000000000000004">
      <c r="A49" s="3" t="s">
        <v>89</v>
      </c>
      <c r="C49" s="7">
        <v>0</v>
      </c>
      <c r="D49" s="7"/>
      <c r="E49" s="7">
        <v>0</v>
      </c>
      <c r="F49" s="7"/>
      <c r="G49" s="7">
        <v>0</v>
      </c>
      <c r="H49" s="7"/>
      <c r="I49" s="7">
        <v>650066</v>
      </c>
      <c r="J49" s="7"/>
      <c r="K49" s="7">
        <v>0</v>
      </c>
      <c r="L49" s="7"/>
      <c r="M49" s="7">
        <v>0</v>
      </c>
      <c r="N49" s="7"/>
      <c r="O49" s="7">
        <v>0</v>
      </c>
      <c r="P49" s="7"/>
      <c r="Q49" s="7">
        <v>650066</v>
      </c>
      <c r="R49" s="7"/>
      <c r="S49" s="7">
        <v>31960</v>
      </c>
      <c r="T49" s="7"/>
      <c r="U49" s="7">
        <v>24541291632</v>
      </c>
      <c r="V49" s="7"/>
      <c r="W49" s="7">
        <v>20652491509.307999</v>
      </c>
      <c r="Y49" s="5" t="s">
        <v>90</v>
      </c>
    </row>
    <row r="50" spans="1:25" ht="19.5" thickBot="1" x14ac:dyDescent="0.5">
      <c r="C50" s="8">
        <f>SUM(C9:C49)</f>
        <v>227147794</v>
      </c>
      <c r="D50" s="7"/>
      <c r="E50" s="8">
        <f>SUM(E9:E49)</f>
        <v>3379163080786</v>
      </c>
      <c r="F50" s="7"/>
      <c r="G50" s="8">
        <f>SUM(G9:G49)</f>
        <v>2810696695407.8745</v>
      </c>
      <c r="H50" s="7"/>
      <c r="I50" s="8">
        <f>SUM(I9:I49)</f>
        <v>16095869</v>
      </c>
      <c r="J50" s="7"/>
      <c r="K50" s="8">
        <f>SUM(K9:K49)</f>
        <v>257436859299</v>
      </c>
      <c r="L50" s="7"/>
      <c r="M50" s="8">
        <f>SUM(M9:M49)</f>
        <v>-12910296</v>
      </c>
      <c r="N50" s="7"/>
      <c r="O50" s="8">
        <f>SUM(O9:O49)</f>
        <v>251138954488</v>
      </c>
      <c r="P50" s="7"/>
      <c r="Q50" s="8">
        <f>SUM(Q9:Q49)</f>
        <v>229560779</v>
      </c>
      <c r="R50" s="7"/>
      <c r="S50" s="8">
        <f>SUM(S9:S49)</f>
        <v>1113747</v>
      </c>
      <c r="T50" s="7"/>
      <c r="U50" s="8">
        <f>SUM(U9:U49)</f>
        <v>3351088345178</v>
      </c>
      <c r="V50" s="7"/>
      <c r="W50" s="8">
        <f>SUM(W9:W49)</f>
        <v>3177145376878.0669</v>
      </c>
    </row>
    <row r="51" spans="1:25" ht="19.5" thickTop="1" x14ac:dyDescent="0.45"/>
    <row r="52" spans="1:25" x14ac:dyDescent="0.45">
      <c r="W52" s="12"/>
    </row>
    <row r="53" spans="1:25" x14ac:dyDescent="0.45">
      <c r="W53" s="13"/>
    </row>
  </sheetData>
  <mergeCells count="21">
    <mergeCell ref="K8"/>
    <mergeCell ref="I7:K7"/>
    <mergeCell ref="M8"/>
    <mergeCell ref="O8"/>
    <mergeCell ref="M7:O7"/>
    <mergeCell ref="A2:Y2"/>
    <mergeCell ref="A3:Y3"/>
    <mergeCell ref="A4:Y4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tabSelected="1" workbookViewId="0">
      <selection activeCell="E15" sqref="E15"/>
    </sheetView>
  </sheetViews>
  <sheetFormatPr defaultRowHeight="18.75" x14ac:dyDescent="0.45"/>
  <cols>
    <col min="1" max="1" width="24" style="2" bestFit="1" customWidth="1"/>
    <col min="2" max="2" width="1" style="2" customWidth="1"/>
    <col min="3" max="3" width="15.85546875" style="2" bestFit="1" customWidth="1"/>
    <col min="4" max="4" width="1" style="2" customWidth="1"/>
    <col min="5" max="5" width="25.7109375" style="2" bestFit="1" customWidth="1"/>
    <col min="6" max="6" width="1" style="2" customWidth="1"/>
    <col min="7" max="7" width="38.7109375" style="2" bestFit="1" customWidth="1"/>
    <col min="8" max="8" width="1" style="2" customWidth="1"/>
    <col min="9" max="9" width="9.140625" style="2" customWidth="1"/>
    <col min="10" max="16384" width="9.140625" style="2"/>
  </cols>
  <sheetData>
    <row r="2" spans="1:7" ht="30" x14ac:dyDescent="0.45">
      <c r="A2" s="14" t="s">
        <v>0</v>
      </c>
      <c r="B2" s="14"/>
      <c r="C2" s="14"/>
      <c r="D2" s="14"/>
      <c r="E2" s="14"/>
      <c r="F2" s="14"/>
      <c r="G2" s="14"/>
    </row>
    <row r="3" spans="1:7" ht="30" x14ac:dyDescent="0.45">
      <c r="A3" s="14" t="s">
        <v>129</v>
      </c>
      <c r="B3" s="14"/>
      <c r="C3" s="14"/>
      <c r="D3" s="14"/>
      <c r="E3" s="14"/>
      <c r="F3" s="14"/>
      <c r="G3" s="14"/>
    </row>
    <row r="4" spans="1:7" ht="30" x14ac:dyDescent="0.45">
      <c r="A4" s="14" t="s">
        <v>2</v>
      </c>
      <c r="B4" s="14"/>
      <c r="C4" s="14"/>
      <c r="D4" s="14"/>
      <c r="E4" s="14"/>
      <c r="F4" s="14"/>
      <c r="G4" s="14"/>
    </row>
    <row r="6" spans="1:7" ht="30" x14ac:dyDescent="0.45">
      <c r="A6" s="16" t="s">
        <v>133</v>
      </c>
      <c r="C6" s="16" t="s">
        <v>98</v>
      </c>
      <c r="E6" s="16" t="s">
        <v>158</v>
      </c>
      <c r="G6" s="16" t="s">
        <v>13</v>
      </c>
    </row>
    <row r="7" spans="1:7" ht="21" x14ac:dyDescent="0.55000000000000004">
      <c r="A7" s="3" t="s">
        <v>242</v>
      </c>
      <c r="C7" s="6">
        <v>367578437767</v>
      </c>
      <c r="E7" s="5" t="s">
        <v>243</v>
      </c>
      <c r="F7" s="5"/>
      <c r="G7" s="5" t="s">
        <v>244</v>
      </c>
    </row>
    <row r="8" spans="1:7" ht="21" x14ac:dyDescent="0.55000000000000004">
      <c r="A8" s="3" t="s">
        <v>245</v>
      </c>
      <c r="C8" s="6">
        <v>0</v>
      </c>
      <c r="E8" s="5" t="s">
        <v>38</v>
      </c>
      <c r="F8" s="5"/>
      <c r="G8" s="5" t="s">
        <v>38</v>
      </c>
    </row>
    <row r="9" spans="1:7" ht="21" x14ac:dyDescent="0.55000000000000004">
      <c r="A9" s="3" t="s">
        <v>246</v>
      </c>
      <c r="C9" s="6">
        <v>1016795324</v>
      </c>
      <c r="E9" s="5" t="s">
        <v>85</v>
      </c>
      <c r="F9" s="5"/>
      <c r="G9" s="5" t="s">
        <v>166</v>
      </c>
    </row>
    <row r="10" spans="1:7" ht="19.5" thickBot="1" x14ac:dyDescent="0.5">
      <c r="C10" s="11">
        <f>SUM(C7:C9)</f>
        <v>368595233091</v>
      </c>
    </row>
    <row r="11" spans="1:7" ht="19.5" thickTop="1" x14ac:dyDescent="0.45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V18"/>
  <sheetViews>
    <sheetView rightToLeft="1" workbookViewId="0">
      <selection activeCell="Q18" sqref="Q18"/>
    </sheetView>
  </sheetViews>
  <sheetFormatPr defaultRowHeight="18.75" x14ac:dyDescent="0.45"/>
  <cols>
    <col min="1" max="1" width="24.28515625" style="2" bestFit="1" customWidth="1"/>
    <col min="2" max="2" width="1" style="2" customWidth="1"/>
    <col min="3" max="3" width="24.5703125" style="5" bestFit="1" customWidth="1"/>
    <col min="4" max="4" width="1" style="5" customWidth="1"/>
    <col min="5" max="5" width="14.42578125" style="5" bestFit="1" customWidth="1"/>
    <col min="6" max="6" width="1" style="5" customWidth="1"/>
    <col min="7" max="7" width="15.85546875" style="5" bestFit="1" customWidth="1"/>
    <col min="8" max="8" width="1" style="5" customWidth="1"/>
    <col min="9" max="9" width="11.5703125" style="5" bestFit="1" customWidth="1"/>
    <col min="10" max="10" width="1" style="5" customWidth="1"/>
    <col min="11" max="11" width="16.28515625" style="5" bestFit="1" customWidth="1"/>
    <col min="12" max="12" width="1" style="5" customWidth="1"/>
    <col min="13" max="13" width="16.140625" style="5" bestFit="1" customWidth="1"/>
    <col min="14" max="14" width="1" style="5" customWidth="1"/>
    <col min="15" max="15" width="16" style="5" bestFit="1" customWidth="1"/>
    <col min="16" max="16" width="1" style="5" customWidth="1"/>
    <col min="17" max="17" width="16.140625" style="5" bestFit="1" customWidth="1"/>
    <col min="18" max="18" width="1" style="5" customWidth="1"/>
    <col min="19" max="19" width="26.7109375" style="5" bestFit="1" customWidth="1"/>
    <col min="20" max="20" width="1" style="5" customWidth="1"/>
    <col min="21" max="21" width="9.140625" style="5" customWidth="1"/>
    <col min="22" max="22" width="9.140625" style="5"/>
    <col min="23" max="16384" width="9.140625" style="2"/>
  </cols>
  <sheetData>
    <row r="2" spans="1:19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30" x14ac:dyDescent="0.4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30" x14ac:dyDescent="0.45">
      <c r="A6" s="15" t="s">
        <v>93</v>
      </c>
      <c r="C6" s="16" t="s">
        <v>94</v>
      </c>
      <c r="D6" s="16" t="s">
        <v>94</v>
      </c>
      <c r="E6" s="16" t="s">
        <v>94</v>
      </c>
      <c r="F6" s="16" t="s">
        <v>94</v>
      </c>
      <c r="G6" s="16" t="s">
        <v>94</v>
      </c>
      <c r="H6" s="16" t="s">
        <v>94</v>
      </c>
      <c r="I6" s="16" t="s">
        <v>94</v>
      </c>
      <c r="K6" s="16" t="s">
        <v>4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</row>
    <row r="7" spans="1:19" ht="30" x14ac:dyDescent="0.45">
      <c r="A7" s="16" t="s">
        <v>93</v>
      </c>
      <c r="C7" s="16" t="s">
        <v>95</v>
      </c>
      <c r="E7" s="16" t="s">
        <v>96</v>
      </c>
      <c r="G7" s="16" t="s">
        <v>97</v>
      </c>
      <c r="I7" s="16" t="s">
        <v>91</v>
      </c>
      <c r="K7" s="16" t="s">
        <v>98</v>
      </c>
      <c r="M7" s="16" t="s">
        <v>99</v>
      </c>
      <c r="O7" s="16" t="s">
        <v>100</v>
      </c>
      <c r="Q7" s="16" t="s">
        <v>98</v>
      </c>
      <c r="S7" s="16" t="s">
        <v>92</v>
      </c>
    </row>
    <row r="8" spans="1:19" ht="21" x14ac:dyDescent="0.55000000000000004">
      <c r="A8" s="3" t="s">
        <v>101</v>
      </c>
      <c r="C8" s="5" t="s">
        <v>102</v>
      </c>
      <c r="E8" s="5" t="s">
        <v>103</v>
      </c>
      <c r="G8" s="5" t="s">
        <v>104</v>
      </c>
      <c r="I8" s="5">
        <v>0</v>
      </c>
      <c r="K8" s="6">
        <v>161902810952</v>
      </c>
      <c r="M8" s="6">
        <v>344888797241</v>
      </c>
      <c r="O8" s="6">
        <v>479375454864</v>
      </c>
      <c r="Q8" s="6">
        <v>27416153329</v>
      </c>
      <c r="S8" s="5" t="s">
        <v>105</v>
      </c>
    </row>
    <row r="9" spans="1:19" ht="21" x14ac:dyDescent="0.55000000000000004">
      <c r="A9" s="3" t="s">
        <v>106</v>
      </c>
      <c r="C9" s="5" t="s">
        <v>107</v>
      </c>
      <c r="E9" s="5" t="s">
        <v>103</v>
      </c>
      <c r="G9" s="5" t="s">
        <v>108</v>
      </c>
      <c r="I9" s="5">
        <v>10</v>
      </c>
      <c r="K9" s="6">
        <v>342019212</v>
      </c>
      <c r="M9" s="6">
        <v>2811061</v>
      </c>
      <c r="O9" s="6">
        <v>0</v>
      </c>
      <c r="Q9" s="6">
        <v>344830273</v>
      </c>
      <c r="S9" s="5" t="s">
        <v>44</v>
      </c>
    </row>
    <row r="10" spans="1:19" ht="21" x14ac:dyDescent="0.55000000000000004">
      <c r="A10" s="3" t="s">
        <v>109</v>
      </c>
      <c r="C10" s="5" t="s">
        <v>110</v>
      </c>
      <c r="E10" s="5" t="s">
        <v>103</v>
      </c>
      <c r="G10" s="5" t="s">
        <v>111</v>
      </c>
      <c r="I10" s="5">
        <v>10</v>
      </c>
      <c r="K10" s="6">
        <v>5349504</v>
      </c>
      <c r="M10" s="6">
        <v>35174</v>
      </c>
      <c r="O10" s="6">
        <v>0</v>
      </c>
      <c r="Q10" s="6">
        <v>5384678</v>
      </c>
      <c r="S10" s="5" t="s">
        <v>38</v>
      </c>
    </row>
    <row r="11" spans="1:19" ht="21" x14ac:dyDescent="0.55000000000000004">
      <c r="A11" s="3" t="s">
        <v>112</v>
      </c>
      <c r="C11" s="5" t="s">
        <v>113</v>
      </c>
      <c r="E11" s="5" t="s">
        <v>103</v>
      </c>
      <c r="G11" s="5" t="s">
        <v>111</v>
      </c>
      <c r="I11" s="5">
        <v>10</v>
      </c>
      <c r="K11" s="6">
        <v>2336730180</v>
      </c>
      <c r="M11" s="6">
        <v>129578273062</v>
      </c>
      <c r="O11" s="6">
        <v>124285093681</v>
      </c>
      <c r="Q11" s="6">
        <v>7629909561</v>
      </c>
      <c r="S11" s="5" t="s">
        <v>114</v>
      </c>
    </row>
    <row r="12" spans="1:19" ht="21" x14ac:dyDescent="0.55000000000000004">
      <c r="A12" s="3" t="s">
        <v>115</v>
      </c>
      <c r="C12" s="5" t="s">
        <v>116</v>
      </c>
      <c r="E12" s="5" t="s">
        <v>103</v>
      </c>
      <c r="G12" s="5" t="s">
        <v>117</v>
      </c>
      <c r="I12" s="5">
        <v>0</v>
      </c>
      <c r="K12" s="6">
        <v>20678</v>
      </c>
      <c r="M12" s="6">
        <v>0</v>
      </c>
      <c r="O12" s="6">
        <v>0</v>
      </c>
      <c r="Q12" s="6">
        <v>20678</v>
      </c>
      <c r="S12" s="5" t="s">
        <v>38</v>
      </c>
    </row>
    <row r="13" spans="1:19" ht="21" x14ac:dyDescent="0.55000000000000004">
      <c r="A13" s="3" t="s">
        <v>118</v>
      </c>
      <c r="C13" s="5" t="s">
        <v>119</v>
      </c>
      <c r="E13" s="5" t="s">
        <v>120</v>
      </c>
      <c r="G13" s="5" t="s">
        <v>121</v>
      </c>
      <c r="I13" s="5">
        <v>0</v>
      </c>
      <c r="K13" s="6">
        <v>147446</v>
      </c>
      <c r="M13" s="6">
        <v>0</v>
      </c>
      <c r="O13" s="6">
        <v>0</v>
      </c>
      <c r="Q13" s="6">
        <v>147446</v>
      </c>
      <c r="S13" s="5" t="s">
        <v>38</v>
      </c>
    </row>
    <row r="14" spans="1:19" ht="21" x14ac:dyDescent="0.55000000000000004">
      <c r="A14" s="3" t="s">
        <v>115</v>
      </c>
      <c r="C14" s="5" t="s">
        <v>122</v>
      </c>
      <c r="E14" s="5" t="s">
        <v>120</v>
      </c>
      <c r="G14" s="5" t="s">
        <v>123</v>
      </c>
      <c r="I14" s="5">
        <v>0</v>
      </c>
      <c r="K14" s="6">
        <v>70858</v>
      </c>
      <c r="M14" s="6">
        <v>0</v>
      </c>
      <c r="O14" s="6">
        <v>0</v>
      </c>
      <c r="Q14" s="6">
        <v>70858</v>
      </c>
      <c r="S14" s="5" t="s">
        <v>38</v>
      </c>
    </row>
    <row r="15" spans="1:19" ht="21" x14ac:dyDescent="0.55000000000000004">
      <c r="A15" s="3" t="s">
        <v>124</v>
      </c>
      <c r="C15" s="5" t="s">
        <v>125</v>
      </c>
      <c r="E15" s="5" t="s">
        <v>126</v>
      </c>
      <c r="G15" s="5" t="s">
        <v>127</v>
      </c>
      <c r="I15" s="5">
        <v>20</v>
      </c>
      <c r="K15" s="6">
        <v>0</v>
      </c>
      <c r="M15" s="6">
        <v>100000000000</v>
      </c>
      <c r="O15" s="6">
        <v>0</v>
      </c>
      <c r="Q15" s="6">
        <v>100000000000</v>
      </c>
      <c r="S15" s="5" t="s">
        <v>128</v>
      </c>
    </row>
    <row r="16" spans="1:19" ht="19.5" thickBot="1" x14ac:dyDescent="0.5">
      <c r="K16" s="9">
        <f>SUM(K8:K15)</f>
        <v>164587148830</v>
      </c>
      <c r="M16" s="9">
        <f>SUM(M8:M15)</f>
        <v>574469916538</v>
      </c>
      <c r="O16" s="9">
        <f>SUM(O8:O15)</f>
        <v>603660548545</v>
      </c>
      <c r="Q16" s="9">
        <f>SUM(Q8:Q15)</f>
        <v>135396516823</v>
      </c>
    </row>
    <row r="17" spans="17:17" ht="19.5" thickTop="1" x14ac:dyDescent="0.45"/>
    <row r="18" spans="17:17" x14ac:dyDescent="0.45">
      <c r="Q18" s="6"/>
    </row>
  </sheetData>
  <mergeCells count="17">
    <mergeCell ref="M6:O6"/>
    <mergeCell ref="A2:S2"/>
    <mergeCell ref="A3:S3"/>
    <mergeCell ref="A4:S4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  <mergeCell ref="O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R14"/>
  <sheetViews>
    <sheetView rightToLeft="1" workbookViewId="0">
      <selection activeCell="L18" sqref="L18"/>
    </sheetView>
  </sheetViews>
  <sheetFormatPr defaultRowHeight="18.75" x14ac:dyDescent="0.45"/>
  <cols>
    <col min="1" max="1" width="22.5703125" style="2" bestFit="1" customWidth="1"/>
    <col min="2" max="2" width="1" style="2" customWidth="1"/>
    <col min="3" max="3" width="20.5703125" style="2" bestFit="1" customWidth="1"/>
    <col min="4" max="5" width="1" style="2" customWidth="1"/>
    <col min="6" max="6" width="11.5703125" style="2" bestFit="1" customWidth="1"/>
    <col min="7" max="7" width="1" style="2" customWidth="1"/>
    <col min="8" max="8" width="14.28515625" style="2" bestFit="1" customWidth="1"/>
    <col min="9" max="9" width="1" style="2" customWidth="1"/>
    <col min="10" max="10" width="15.85546875" style="2" bestFit="1" customWidth="1"/>
    <col min="11" max="11" width="1" style="2" customWidth="1"/>
    <col min="12" max="12" width="16.140625" style="2" bestFit="1" customWidth="1"/>
    <col min="13" max="13" width="1" style="2" customWidth="1"/>
    <col min="14" max="14" width="14.28515625" style="2" bestFit="1" customWidth="1"/>
    <col min="15" max="15" width="1" style="2" customWidth="1"/>
    <col min="16" max="16" width="15.85546875" style="2" bestFit="1" customWidth="1"/>
    <col min="17" max="17" width="1" style="2" customWidth="1"/>
    <col min="18" max="18" width="16.140625" style="2" bestFit="1" customWidth="1"/>
    <col min="19" max="19" width="1" style="2" customWidth="1"/>
    <col min="20" max="20" width="9.140625" style="2" customWidth="1"/>
    <col min="21" max="16384" width="9.140625" style="2"/>
  </cols>
  <sheetData>
    <row r="2" spans="1:18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18" ht="30" x14ac:dyDescent="0.45">
      <c r="A3" s="14" t="s">
        <v>129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pans="1:18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6" spans="1:18" ht="30" x14ac:dyDescent="0.45">
      <c r="A6" s="16" t="s">
        <v>130</v>
      </c>
      <c r="B6" s="16" t="s">
        <v>130</v>
      </c>
      <c r="C6" s="16" t="s">
        <v>130</v>
      </c>
      <c r="D6" s="16" t="s">
        <v>130</v>
      </c>
      <c r="E6" s="16" t="s">
        <v>130</v>
      </c>
      <c r="F6" s="16" t="s">
        <v>130</v>
      </c>
      <c r="H6" s="16" t="s">
        <v>131</v>
      </c>
      <c r="I6" s="16" t="s">
        <v>131</v>
      </c>
      <c r="J6" s="16" t="s">
        <v>131</v>
      </c>
      <c r="K6" s="16" t="s">
        <v>131</v>
      </c>
      <c r="L6" s="16" t="s">
        <v>131</v>
      </c>
      <c r="N6" s="16" t="s">
        <v>132</v>
      </c>
      <c r="O6" s="16" t="s">
        <v>132</v>
      </c>
      <c r="P6" s="16" t="s">
        <v>132</v>
      </c>
      <c r="Q6" s="16" t="s">
        <v>132</v>
      </c>
      <c r="R6" s="16" t="s">
        <v>132</v>
      </c>
    </row>
    <row r="7" spans="1:18" ht="30" x14ac:dyDescent="0.45">
      <c r="A7" s="16" t="s">
        <v>133</v>
      </c>
      <c r="C7" s="16" t="s">
        <v>134</v>
      </c>
      <c r="F7" s="16" t="s">
        <v>91</v>
      </c>
      <c r="H7" s="16" t="s">
        <v>135</v>
      </c>
      <c r="J7" s="16" t="s">
        <v>136</v>
      </c>
      <c r="L7" s="16" t="s">
        <v>137</v>
      </c>
      <c r="N7" s="16" t="s">
        <v>135</v>
      </c>
      <c r="P7" s="16" t="s">
        <v>136</v>
      </c>
      <c r="R7" s="16" t="s">
        <v>137</v>
      </c>
    </row>
    <row r="8" spans="1:18" ht="21" x14ac:dyDescent="0.55000000000000004">
      <c r="A8" s="3" t="s">
        <v>101</v>
      </c>
      <c r="C8" s="6">
        <v>30</v>
      </c>
      <c r="D8" s="5"/>
      <c r="E8" s="5"/>
      <c r="F8" s="7">
        <v>0</v>
      </c>
      <c r="G8" s="7"/>
      <c r="H8" s="7">
        <v>64685975</v>
      </c>
      <c r="I8" s="7"/>
      <c r="J8" s="7">
        <v>0</v>
      </c>
      <c r="K8" s="7"/>
      <c r="L8" s="7">
        <v>64685975</v>
      </c>
      <c r="M8" s="7"/>
      <c r="N8" s="7">
        <v>88216152</v>
      </c>
      <c r="O8" s="7"/>
      <c r="P8" s="7">
        <v>0</v>
      </c>
      <c r="Q8" s="7"/>
      <c r="R8" s="7">
        <v>88216152</v>
      </c>
    </row>
    <row r="9" spans="1:18" ht="21" x14ac:dyDescent="0.55000000000000004">
      <c r="A9" s="3" t="s">
        <v>106</v>
      </c>
      <c r="C9" s="6">
        <v>28</v>
      </c>
      <c r="D9" s="5"/>
      <c r="E9" s="5"/>
      <c r="F9" s="7">
        <v>10</v>
      </c>
      <c r="G9" s="7"/>
      <c r="H9" s="7">
        <v>2812598</v>
      </c>
      <c r="I9" s="7"/>
      <c r="J9" s="7">
        <v>12</v>
      </c>
      <c r="K9" s="7"/>
      <c r="L9" s="7">
        <v>2812586</v>
      </c>
      <c r="M9" s="7"/>
      <c r="N9" s="7">
        <v>-425660</v>
      </c>
      <c r="O9" s="7"/>
      <c r="P9" s="7">
        <v>2140</v>
      </c>
      <c r="Q9" s="7"/>
      <c r="R9" s="7">
        <v>-427800</v>
      </c>
    </row>
    <row r="10" spans="1:18" ht="21" x14ac:dyDescent="0.55000000000000004">
      <c r="A10" s="3" t="s">
        <v>109</v>
      </c>
      <c r="C10" s="6">
        <v>23</v>
      </c>
      <c r="D10" s="5"/>
      <c r="E10" s="5"/>
      <c r="F10" s="7">
        <v>10</v>
      </c>
      <c r="G10" s="7"/>
      <c r="H10" s="7">
        <v>4793</v>
      </c>
      <c r="I10" s="7"/>
      <c r="J10" s="7">
        <v>-190</v>
      </c>
      <c r="K10" s="7"/>
      <c r="L10" s="7">
        <v>4983</v>
      </c>
      <c r="M10" s="7"/>
      <c r="N10" s="7">
        <v>18571</v>
      </c>
      <c r="O10" s="7"/>
      <c r="P10" s="7">
        <v>73</v>
      </c>
      <c r="Q10" s="7"/>
      <c r="R10" s="7">
        <v>18498</v>
      </c>
    </row>
    <row r="11" spans="1:18" ht="21" x14ac:dyDescent="0.55000000000000004">
      <c r="A11" s="3" t="s">
        <v>112</v>
      </c>
      <c r="C11" s="6">
        <v>26</v>
      </c>
      <c r="D11" s="5"/>
      <c r="E11" s="5"/>
      <c r="F11" s="7">
        <v>10</v>
      </c>
      <c r="G11" s="7"/>
      <c r="H11" s="7">
        <v>20330222</v>
      </c>
      <c r="I11" s="7"/>
      <c r="J11" s="7">
        <v>36958</v>
      </c>
      <c r="K11" s="7"/>
      <c r="L11" s="7">
        <v>20293264</v>
      </c>
      <c r="M11" s="7"/>
      <c r="N11" s="7">
        <v>-129351233</v>
      </c>
      <c r="O11" s="7"/>
      <c r="P11" s="7">
        <v>53043</v>
      </c>
      <c r="Q11" s="7"/>
      <c r="R11" s="7">
        <v>-129404276</v>
      </c>
    </row>
    <row r="12" spans="1:18" ht="21" x14ac:dyDescent="0.55000000000000004">
      <c r="A12" s="3" t="s">
        <v>124</v>
      </c>
      <c r="C12" s="6">
        <v>12</v>
      </c>
      <c r="D12" s="5"/>
      <c r="E12" s="5"/>
      <c r="F12" s="7">
        <v>20</v>
      </c>
      <c r="G12" s="7"/>
      <c r="H12" s="7">
        <v>928961736</v>
      </c>
      <c r="I12" s="7"/>
      <c r="J12" s="7">
        <v>6051868</v>
      </c>
      <c r="K12" s="7"/>
      <c r="L12" s="7">
        <v>922909868</v>
      </c>
      <c r="M12" s="7"/>
      <c r="N12" s="7">
        <v>928961736</v>
      </c>
      <c r="O12" s="7"/>
      <c r="P12" s="7">
        <v>6051868</v>
      </c>
      <c r="Q12" s="7"/>
      <c r="R12" s="7">
        <v>922909868</v>
      </c>
    </row>
    <row r="13" spans="1:18" ht="19.5" thickBot="1" x14ac:dyDescent="0.5">
      <c r="F13" s="7"/>
      <c r="G13" s="7"/>
      <c r="H13" s="8">
        <f>SUM(H8:H12)</f>
        <v>1016795324</v>
      </c>
      <c r="I13" s="7"/>
      <c r="J13" s="8">
        <f>SUM(J8:J12)</f>
        <v>6088648</v>
      </c>
      <c r="K13" s="7"/>
      <c r="L13" s="8">
        <f>SUM(L8:L12)</f>
        <v>1010706676</v>
      </c>
      <c r="M13" s="7"/>
      <c r="N13" s="8">
        <f>SUM(N8:N12)</f>
        <v>887419566</v>
      </c>
      <c r="O13" s="7"/>
      <c r="P13" s="8">
        <f>SUM(P8:P12)</f>
        <v>6107124</v>
      </c>
      <c r="Q13" s="7"/>
      <c r="R13" s="8">
        <f>SUM(R8:R12)</f>
        <v>881312442</v>
      </c>
    </row>
    <row r="14" spans="1:18" ht="19.5" thickTop="1" x14ac:dyDescent="0.45"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</sheetData>
  <mergeCells count="15">
    <mergeCell ref="A2:R2"/>
    <mergeCell ref="A3:R3"/>
    <mergeCell ref="A4:R4"/>
    <mergeCell ref="A7"/>
    <mergeCell ref="C7"/>
    <mergeCell ref="F7"/>
    <mergeCell ref="A6:F6"/>
    <mergeCell ref="P7"/>
    <mergeCell ref="R7"/>
    <mergeCell ref="N6:R6"/>
    <mergeCell ref="H7"/>
    <mergeCell ref="J7"/>
    <mergeCell ref="L7"/>
    <mergeCell ref="H6:L6"/>
    <mergeCell ref="N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0"/>
  <sheetViews>
    <sheetView rightToLeft="1" workbookViewId="0">
      <selection activeCell="H22" sqref="H22"/>
    </sheetView>
  </sheetViews>
  <sheetFormatPr defaultRowHeight="18.75" x14ac:dyDescent="0.45"/>
  <cols>
    <col min="1" max="1" width="22" style="2" bestFit="1" customWidth="1"/>
    <col min="2" max="2" width="1" style="2" customWidth="1"/>
    <col min="3" max="3" width="15.140625" style="2" bestFit="1" customWidth="1"/>
    <col min="4" max="4" width="1" style="2" customWidth="1"/>
    <col min="5" max="5" width="40.28515625" style="2" bestFit="1" customWidth="1"/>
    <col min="6" max="6" width="1" style="2" customWidth="1"/>
    <col min="7" max="7" width="28.140625" style="2" bestFit="1" customWidth="1"/>
    <col min="8" max="8" width="1" style="2" customWidth="1"/>
    <col min="9" max="9" width="26.7109375" style="2" bestFit="1" customWidth="1"/>
    <col min="10" max="10" width="1" style="2" customWidth="1"/>
    <col min="11" max="11" width="15.14062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6.7109375" style="2" bestFit="1" customWidth="1"/>
    <col min="16" max="16" width="1" style="2" customWidth="1"/>
    <col min="17" max="17" width="15.140625" style="2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30" x14ac:dyDescent="0.45">
      <c r="A3" s="14" t="s">
        <v>129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30" x14ac:dyDescent="0.45">
      <c r="A6" s="15" t="s">
        <v>3</v>
      </c>
      <c r="C6" s="16" t="s">
        <v>139</v>
      </c>
      <c r="D6" s="16" t="s">
        <v>139</v>
      </c>
      <c r="E6" s="16" t="s">
        <v>139</v>
      </c>
      <c r="F6" s="16" t="s">
        <v>139</v>
      </c>
      <c r="G6" s="16" t="s">
        <v>139</v>
      </c>
      <c r="I6" s="16" t="s">
        <v>131</v>
      </c>
      <c r="J6" s="16" t="s">
        <v>131</v>
      </c>
      <c r="K6" s="16" t="s">
        <v>131</v>
      </c>
      <c r="L6" s="16" t="s">
        <v>131</v>
      </c>
      <c r="M6" s="16" t="s">
        <v>131</v>
      </c>
      <c r="O6" s="16" t="s">
        <v>132</v>
      </c>
      <c r="P6" s="16" t="s">
        <v>132</v>
      </c>
      <c r="Q6" s="16" t="s">
        <v>132</v>
      </c>
      <c r="R6" s="16" t="s">
        <v>132</v>
      </c>
      <c r="S6" s="16" t="s">
        <v>132</v>
      </c>
    </row>
    <row r="7" spans="1:19" ht="30" x14ac:dyDescent="0.45">
      <c r="A7" s="16" t="s">
        <v>3</v>
      </c>
      <c r="C7" s="16" t="s">
        <v>140</v>
      </c>
      <c r="E7" s="16" t="s">
        <v>141</v>
      </c>
      <c r="G7" s="16" t="s">
        <v>142</v>
      </c>
      <c r="I7" s="16" t="s">
        <v>143</v>
      </c>
      <c r="K7" s="16" t="s">
        <v>136</v>
      </c>
      <c r="M7" s="16" t="s">
        <v>144</v>
      </c>
      <c r="O7" s="16" t="s">
        <v>143</v>
      </c>
      <c r="Q7" s="16" t="s">
        <v>136</v>
      </c>
      <c r="S7" s="16" t="s">
        <v>144</v>
      </c>
    </row>
    <row r="8" spans="1:19" ht="21" x14ac:dyDescent="0.55000000000000004">
      <c r="A8" s="3" t="s">
        <v>65</v>
      </c>
      <c r="C8" s="5" t="s">
        <v>4</v>
      </c>
      <c r="D8" s="5"/>
      <c r="E8" s="6">
        <v>7500000</v>
      </c>
      <c r="F8" s="5"/>
      <c r="G8" s="6">
        <v>1250</v>
      </c>
      <c r="H8" s="5"/>
      <c r="I8" s="6">
        <v>0</v>
      </c>
      <c r="J8" s="5"/>
      <c r="K8" s="6">
        <v>0</v>
      </c>
      <c r="L8" s="5"/>
      <c r="M8" s="6">
        <v>0</v>
      </c>
      <c r="N8" s="5"/>
      <c r="O8" s="6">
        <v>9375000000</v>
      </c>
      <c r="P8" s="5"/>
      <c r="Q8" s="6">
        <v>0</v>
      </c>
      <c r="R8" s="5"/>
      <c r="S8" s="6">
        <v>9375000000</v>
      </c>
    </row>
    <row r="10" spans="1:19" x14ac:dyDescent="0.45">
      <c r="O10" s="1"/>
    </row>
  </sheetData>
  <mergeCells count="16">
    <mergeCell ref="A2:S2"/>
    <mergeCell ref="A3:S3"/>
    <mergeCell ref="A4:S4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52"/>
  <sheetViews>
    <sheetView rightToLeft="1" topLeftCell="A28" workbookViewId="0">
      <selection activeCell="M38" sqref="M38"/>
    </sheetView>
  </sheetViews>
  <sheetFormatPr defaultRowHeight="18.75" x14ac:dyDescent="0.45"/>
  <cols>
    <col min="1" max="1" width="28.140625" style="2" bestFit="1" customWidth="1"/>
    <col min="2" max="2" width="1" style="2" customWidth="1"/>
    <col min="3" max="3" width="12.5703125" style="2" bestFit="1" customWidth="1"/>
    <col min="4" max="4" width="1" style="2" customWidth="1"/>
    <col min="5" max="5" width="18.28515625" style="2" bestFit="1" customWidth="1"/>
    <col min="6" max="6" width="1" style="2" customWidth="1"/>
    <col min="7" max="7" width="18.28515625" style="2" bestFit="1" customWidth="1"/>
    <col min="8" max="8" width="1" style="2" customWidth="1"/>
    <col min="9" max="9" width="39" style="2" bestFit="1" customWidth="1"/>
    <col min="10" max="10" width="1" style="2" customWidth="1"/>
    <col min="11" max="11" width="12.5703125" style="2" bestFit="1" customWidth="1"/>
    <col min="12" max="12" width="1" style="2" customWidth="1"/>
    <col min="13" max="13" width="18.28515625" style="2" bestFit="1" customWidth="1"/>
    <col min="14" max="14" width="1" style="2" customWidth="1"/>
    <col min="15" max="15" width="18.42578125" style="2" bestFit="1" customWidth="1"/>
    <col min="16" max="16" width="1" style="2" customWidth="1"/>
    <col min="17" max="17" width="39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30" x14ac:dyDescent="0.45">
      <c r="A3" s="14" t="s">
        <v>129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30" x14ac:dyDescent="0.45">
      <c r="A6" s="15" t="s">
        <v>3</v>
      </c>
      <c r="C6" s="16" t="s">
        <v>131</v>
      </c>
      <c r="D6" s="16" t="s">
        <v>131</v>
      </c>
      <c r="E6" s="16" t="s">
        <v>131</v>
      </c>
      <c r="F6" s="16" t="s">
        <v>131</v>
      </c>
      <c r="G6" s="16" t="s">
        <v>131</v>
      </c>
      <c r="H6" s="16" t="s">
        <v>131</v>
      </c>
      <c r="I6" s="16" t="s">
        <v>131</v>
      </c>
      <c r="K6" s="16" t="s">
        <v>132</v>
      </c>
      <c r="L6" s="16" t="s">
        <v>132</v>
      </c>
      <c r="M6" s="16" t="s">
        <v>132</v>
      </c>
      <c r="N6" s="16" t="s">
        <v>132</v>
      </c>
      <c r="O6" s="16" t="s">
        <v>132</v>
      </c>
      <c r="P6" s="16" t="s">
        <v>132</v>
      </c>
      <c r="Q6" s="16" t="s">
        <v>132</v>
      </c>
    </row>
    <row r="7" spans="1:17" ht="30" x14ac:dyDescent="0.45">
      <c r="A7" s="16" t="s">
        <v>3</v>
      </c>
      <c r="C7" s="16" t="s">
        <v>7</v>
      </c>
      <c r="E7" s="16" t="s">
        <v>145</v>
      </c>
      <c r="G7" s="16" t="s">
        <v>146</v>
      </c>
      <c r="I7" s="16" t="s">
        <v>147</v>
      </c>
      <c r="K7" s="16" t="s">
        <v>7</v>
      </c>
      <c r="M7" s="16" t="s">
        <v>145</v>
      </c>
      <c r="O7" s="16" t="s">
        <v>146</v>
      </c>
      <c r="Q7" s="16" t="s">
        <v>147</v>
      </c>
    </row>
    <row r="8" spans="1:17" ht="21" x14ac:dyDescent="0.55000000000000004">
      <c r="A8" s="3" t="s">
        <v>89</v>
      </c>
      <c r="C8" s="7">
        <v>650066</v>
      </c>
      <c r="D8" s="7"/>
      <c r="E8" s="7">
        <v>20652491509</v>
      </c>
      <c r="F8" s="7"/>
      <c r="G8" s="7">
        <v>24541291632</v>
      </c>
      <c r="H8" s="7"/>
      <c r="I8" s="7">
        <v>-3888800122</v>
      </c>
      <c r="J8" s="7"/>
      <c r="K8" s="7">
        <v>650066</v>
      </c>
      <c r="L8" s="7"/>
      <c r="M8" s="7">
        <v>20652491509</v>
      </c>
      <c r="N8" s="7"/>
      <c r="O8" s="7">
        <v>24541291632</v>
      </c>
      <c r="P8" s="7"/>
      <c r="Q8" s="7">
        <v>-3888800122</v>
      </c>
    </row>
    <row r="9" spans="1:17" ht="21" x14ac:dyDescent="0.55000000000000004">
      <c r="A9" s="3" t="s">
        <v>39</v>
      </c>
      <c r="C9" s="7">
        <v>552821</v>
      </c>
      <c r="D9" s="7"/>
      <c r="E9" s="7">
        <v>2835583649</v>
      </c>
      <c r="F9" s="7"/>
      <c r="G9" s="7">
        <v>3741761447</v>
      </c>
      <c r="H9" s="7"/>
      <c r="I9" s="7">
        <v>-906177797</v>
      </c>
      <c r="J9" s="7"/>
      <c r="K9" s="7">
        <v>552821</v>
      </c>
      <c r="L9" s="7"/>
      <c r="M9" s="7">
        <v>2835583649</v>
      </c>
      <c r="N9" s="7"/>
      <c r="O9" s="7">
        <v>5899152891</v>
      </c>
      <c r="P9" s="7"/>
      <c r="Q9" s="7">
        <v>-3063569241</v>
      </c>
    </row>
    <row r="10" spans="1:17" ht="21" x14ac:dyDescent="0.55000000000000004">
      <c r="A10" s="3" t="s">
        <v>69</v>
      </c>
      <c r="C10" s="7">
        <v>7570090</v>
      </c>
      <c r="D10" s="7"/>
      <c r="E10" s="7">
        <v>113176721386</v>
      </c>
      <c r="F10" s="7"/>
      <c r="G10" s="7">
        <v>104644640718</v>
      </c>
      <c r="H10" s="7"/>
      <c r="I10" s="7">
        <v>8532080668</v>
      </c>
      <c r="J10" s="7"/>
      <c r="K10" s="7">
        <v>7570090</v>
      </c>
      <c r="L10" s="7"/>
      <c r="M10" s="7">
        <v>113176721386</v>
      </c>
      <c r="N10" s="7"/>
      <c r="O10" s="7">
        <v>122102763054</v>
      </c>
      <c r="P10" s="7"/>
      <c r="Q10" s="7">
        <v>-8926041667</v>
      </c>
    </row>
    <row r="11" spans="1:17" ht="21" x14ac:dyDescent="0.55000000000000004">
      <c r="A11" s="3" t="s">
        <v>25</v>
      </c>
      <c r="C11" s="7">
        <v>2135932</v>
      </c>
      <c r="D11" s="7"/>
      <c r="E11" s="7">
        <v>69981436823</v>
      </c>
      <c r="F11" s="7"/>
      <c r="G11" s="7">
        <v>60515029944</v>
      </c>
      <c r="H11" s="7"/>
      <c r="I11" s="7">
        <v>9466406879</v>
      </c>
      <c r="J11" s="7"/>
      <c r="K11" s="7">
        <v>2135932</v>
      </c>
      <c r="L11" s="7"/>
      <c r="M11" s="7">
        <v>69981436823</v>
      </c>
      <c r="N11" s="7"/>
      <c r="O11" s="7">
        <v>78944607360</v>
      </c>
      <c r="P11" s="7"/>
      <c r="Q11" s="7">
        <v>-8963170536</v>
      </c>
    </row>
    <row r="12" spans="1:17" ht="21" x14ac:dyDescent="0.55000000000000004">
      <c r="A12" s="3" t="s">
        <v>82</v>
      </c>
      <c r="C12" s="7">
        <v>1073107</v>
      </c>
      <c r="D12" s="7"/>
      <c r="E12" s="7">
        <v>24033246960</v>
      </c>
      <c r="F12" s="7"/>
      <c r="G12" s="7">
        <v>22904283815</v>
      </c>
      <c r="H12" s="7"/>
      <c r="I12" s="7">
        <v>1128963145</v>
      </c>
      <c r="J12" s="7"/>
      <c r="K12" s="7">
        <v>1073107</v>
      </c>
      <c r="L12" s="7"/>
      <c r="M12" s="7">
        <v>24033246960</v>
      </c>
      <c r="N12" s="7"/>
      <c r="O12" s="7">
        <v>22904283815</v>
      </c>
      <c r="P12" s="7"/>
      <c r="Q12" s="7">
        <v>1128963145</v>
      </c>
    </row>
    <row r="13" spans="1:17" ht="21" x14ac:dyDescent="0.55000000000000004">
      <c r="A13" s="3" t="s">
        <v>23</v>
      </c>
      <c r="C13" s="7">
        <v>750000</v>
      </c>
      <c r="D13" s="7"/>
      <c r="E13" s="7">
        <v>98202199500</v>
      </c>
      <c r="F13" s="7"/>
      <c r="G13" s="7">
        <v>101169438750</v>
      </c>
      <c r="H13" s="7"/>
      <c r="I13" s="7">
        <v>-2967239250</v>
      </c>
      <c r="J13" s="7"/>
      <c r="K13" s="7">
        <v>750000</v>
      </c>
      <c r="L13" s="7"/>
      <c r="M13" s="7">
        <v>98202199500</v>
      </c>
      <c r="N13" s="7"/>
      <c r="O13" s="7">
        <v>120053903625</v>
      </c>
      <c r="P13" s="7"/>
      <c r="Q13" s="7">
        <v>-21851704125</v>
      </c>
    </row>
    <row r="14" spans="1:17" ht="21" x14ac:dyDescent="0.55000000000000004">
      <c r="A14" s="3" t="s">
        <v>33</v>
      </c>
      <c r="C14" s="7">
        <v>8170991</v>
      </c>
      <c r="D14" s="7"/>
      <c r="E14" s="7">
        <v>51495848646</v>
      </c>
      <c r="F14" s="7"/>
      <c r="G14" s="7">
        <v>42723685154</v>
      </c>
      <c r="H14" s="7"/>
      <c r="I14" s="7">
        <v>8772163492</v>
      </c>
      <c r="J14" s="7"/>
      <c r="K14" s="7">
        <v>8170991</v>
      </c>
      <c r="L14" s="7"/>
      <c r="M14" s="7">
        <v>51495848646</v>
      </c>
      <c r="N14" s="7"/>
      <c r="O14" s="7">
        <v>54663574351</v>
      </c>
      <c r="P14" s="7"/>
      <c r="Q14" s="7">
        <v>-3167725704</v>
      </c>
    </row>
    <row r="15" spans="1:17" ht="21" x14ac:dyDescent="0.55000000000000004">
      <c r="A15" s="3" t="s">
        <v>29</v>
      </c>
      <c r="C15" s="7">
        <v>300000</v>
      </c>
      <c r="D15" s="7"/>
      <c r="E15" s="7">
        <v>20284584300</v>
      </c>
      <c r="F15" s="7"/>
      <c r="G15" s="7">
        <v>21074854050</v>
      </c>
      <c r="H15" s="7"/>
      <c r="I15" s="7">
        <v>-790269750</v>
      </c>
      <c r="J15" s="7"/>
      <c r="K15" s="7">
        <v>300000</v>
      </c>
      <c r="L15" s="7"/>
      <c r="M15" s="7">
        <v>20284584300</v>
      </c>
      <c r="N15" s="7"/>
      <c r="O15" s="7">
        <v>25697186553</v>
      </c>
      <c r="P15" s="7"/>
      <c r="Q15" s="7">
        <v>-5412602253</v>
      </c>
    </row>
    <row r="16" spans="1:17" ht="21" x14ac:dyDescent="0.55000000000000004">
      <c r="A16" s="3" t="s">
        <v>48</v>
      </c>
      <c r="C16" s="7">
        <v>14483951</v>
      </c>
      <c r="D16" s="7"/>
      <c r="E16" s="7">
        <v>147721135503</v>
      </c>
      <c r="F16" s="7"/>
      <c r="G16" s="7">
        <v>123305217575</v>
      </c>
      <c r="H16" s="7"/>
      <c r="I16" s="7">
        <v>24415917928</v>
      </c>
      <c r="J16" s="7"/>
      <c r="K16" s="7">
        <v>14483951</v>
      </c>
      <c r="L16" s="7"/>
      <c r="M16" s="7">
        <v>147721135503</v>
      </c>
      <c r="N16" s="7"/>
      <c r="O16" s="7">
        <v>165430394433</v>
      </c>
      <c r="P16" s="7"/>
      <c r="Q16" s="7">
        <v>-17709258929</v>
      </c>
    </row>
    <row r="17" spans="1:17" ht="21" x14ac:dyDescent="0.55000000000000004">
      <c r="A17" s="3" t="s">
        <v>27</v>
      </c>
      <c r="C17" s="7">
        <v>2200000</v>
      </c>
      <c r="D17" s="7"/>
      <c r="E17" s="7">
        <v>140902611300</v>
      </c>
      <c r="F17" s="7"/>
      <c r="G17" s="7">
        <v>132353946058</v>
      </c>
      <c r="H17" s="7"/>
      <c r="I17" s="7">
        <v>8548665242</v>
      </c>
      <c r="J17" s="7"/>
      <c r="K17" s="7">
        <v>2200000</v>
      </c>
      <c r="L17" s="7"/>
      <c r="M17" s="7">
        <v>140902611300</v>
      </c>
      <c r="N17" s="7"/>
      <c r="O17" s="7">
        <v>145556237897</v>
      </c>
      <c r="P17" s="7"/>
      <c r="Q17" s="7">
        <v>-4653626597</v>
      </c>
    </row>
    <row r="18" spans="1:17" ht="21" x14ac:dyDescent="0.55000000000000004">
      <c r="A18" s="3" t="s">
        <v>41</v>
      </c>
      <c r="C18" s="7">
        <v>13055</v>
      </c>
      <c r="D18" s="7"/>
      <c r="E18" s="7">
        <v>545151374</v>
      </c>
      <c r="F18" s="7"/>
      <c r="G18" s="7">
        <v>520974621</v>
      </c>
      <c r="H18" s="7"/>
      <c r="I18" s="7">
        <v>24176753</v>
      </c>
      <c r="J18" s="7"/>
      <c r="K18" s="7">
        <v>13055</v>
      </c>
      <c r="L18" s="7"/>
      <c r="M18" s="7">
        <v>545151374</v>
      </c>
      <c r="N18" s="7"/>
      <c r="O18" s="7">
        <v>479330393</v>
      </c>
      <c r="P18" s="7"/>
      <c r="Q18" s="7">
        <v>65820981</v>
      </c>
    </row>
    <row r="19" spans="1:17" ht="21" x14ac:dyDescent="0.55000000000000004">
      <c r="A19" s="3" t="s">
        <v>31</v>
      </c>
      <c r="C19" s="7">
        <v>1160000</v>
      </c>
      <c r="D19" s="7"/>
      <c r="E19" s="7">
        <v>87830321562</v>
      </c>
      <c r="F19" s="7"/>
      <c r="G19" s="7">
        <v>92222471844</v>
      </c>
      <c r="H19" s="7"/>
      <c r="I19" s="7">
        <v>-4392150282</v>
      </c>
      <c r="J19" s="7"/>
      <c r="K19" s="7">
        <v>1160000</v>
      </c>
      <c r="L19" s="7"/>
      <c r="M19" s="7">
        <v>87830321562</v>
      </c>
      <c r="N19" s="7"/>
      <c r="O19" s="7">
        <v>110242510839</v>
      </c>
      <c r="P19" s="7"/>
      <c r="Q19" s="7">
        <v>-22412189277</v>
      </c>
    </row>
    <row r="20" spans="1:17" ht="21" x14ac:dyDescent="0.55000000000000004">
      <c r="A20" s="3" t="s">
        <v>45</v>
      </c>
      <c r="C20" s="7">
        <v>6100000</v>
      </c>
      <c r="D20" s="7"/>
      <c r="E20" s="7">
        <v>133704695250</v>
      </c>
      <c r="F20" s="7"/>
      <c r="G20" s="7">
        <v>124223575850</v>
      </c>
      <c r="H20" s="7"/>
      <c r="I20" s="7">
        <v>9481119400</v>
      </c>
      <c r="J20" s="7"/>
      <c r="K20" s="7">
        <v>6100000</v>
      </c>
      <c r="L20" s="7"/>
      <c r="M20" s="7">
        <v>133704695250</v>
      </c>
      <c r="N20" s="7"/>
      <c r="O20" s="7">
        <v>146001490996</v>
      </c>
      <c r="P20" s="7"/>
      <c r="Q20" s="7">
        <v>-12296795746</v>
      </c>
    </row>
    <row r="21" spans="1:17" ht="21" x14ac:dyDescent="0.55000000000000004">
      <c r="A21" s="3" t="s">
        <v>80</v>
      </c>
      <c r="C21" s="7">
        <v>1327639</v>
      </c>
      <c r="D21" s="7"/>
      <c r="E21" s="7">
        <v>34260438664</v>
      </c>
      <c r="F21" s="7"/>
      <c r="G21" s="7">
        <v>30696921163</v>
      </c>
      <c r="H21" s="7"/>
      <c r="I21" s="7">
        <v>3563517501</v>
      </c>
      <c r="J21" s="7"/>
      <c r="K21" s="7">
        <v>1327639</v>
      </c>
      <c r="L21" s="7"/>
      <c r="M21" s="7">
        <v>34260438664</v>
      </c>
      <c r="N21" s="7"/>
      <c r="O21" s="7">
        <v>30696921163</v>
      </c>
      <c r="P21" s="7"/>
      <c r="Q21" s="7">
        <v>3563517501</v>
      </c>
    </row>
    <row r="22" spans="1:17" ht="21" x14ac:dyDescent="0.55000000000000004">
      <c r="A22" s="3" t="s">
        <v>65</v>
      </c>
      <c r="C22" s="7">
        <v>7500000</v>
      </c>
      <c r="D22" s="7"/>
      <c r="E22" s="7">
        <v>144485167500</v>
      </c>
      <c r="F22" s="7"/>
      <c r="G22" s="7">
        <v>123908332500</v>
      </c>
      <c r="H22" s="7"/>
      <c r="I22" s="7">
        <v>20576835000</v>
      </c>
      <c r="J22" s="7"/>
      <c r="K22" s="7">
        <v>7500000</v>
      </c>
      <c r="L22" s="7"/>
      <c r="M22" s="7">
        <v>144485167500</v>
      </c>
      <c r="N22" s="7"/>
      <c r="O22" s="7">
        <v>174753990000</v>
      </c>
      <c r="P22" s="7"/>
      <c r="Q22" s="7">
        <v>-30268822500</v>
      </c>
    </row>
    <row r="23" spans="1:17" ht="21" x14ac:dyDescent="0.55000000000000004">
      <c r="A23" s="3" t="s">
        <v>21</v>
      </c>
      <c r="C23" s="7">
        <v>15887538</v>
      </c>
      <c r="D23" s="7"/>
      <c r="E23" s="7">
        <v>572070097954</v>
      </c>
      <c r="F23" s="7"/>
      <c r="G23" s="7">
        <v>395655846060</v>
      </c>
      <c r="H23" s="7"/>
      <c r="I23" s="7">
        <v>176414251894</v>
      </c>
      <c r="J23" s="7"/>
      <c r="K23" s="7">
        <v>15887538</v>
      </c>
      <c r="L23" s="7"/>
      <c r="M23" s="7">
        <v>572070097954</v>
      </c>
      <c r="N23" s="7"/>
      <c r="O23" s="7">
        <v>481970992171</v>
      </c>
      <c r="P23" s="7"/>
      <c r="Q23" s="7">
        <v>90099105783</v>
      </c>
    </row>
    <row r="24" spans="1:17" ht="21" x14ac:dyDescent="0.55000000000000004">
      <c r="A24" s="3" t="s">
        <v>43</v>
      </c>
      <c r="C24" s="7">
        <v>6900</v>
      </c>
      <c r="D24" s="7"/>
      <c r="E24" s="7">
        <v>475777578</v>
      </c>
      <c r="F24" s="7"/>
      <c r="G24" s="7">
        <v>309605918</v>
      </c>
      <c r="H24" s="7"/>
      <c r="I24" s="7">
        <v>166171660</v>
      </c>
      <c r="J24" s="7"/>
      <c r="K24" s="7">
        <v>6900</v>
      </c>
      <c r="L24" s="7"/>
      <c r="M24" s="7">
        <v>475777578</v>
      </c>
      <c r="N24" s="7"/>
      <c r="O24" s="7">
        <v>274869352</v>
      </c>
      <c r="P24" s="7"/>
      <c r="Q24" s="7">
        <v>200908226</v>
      </c>
    </row>
    <row r="25" spans="1:17" ht="21" x14ac:dyDescent="0.55000000000000004">
      <c r="A25" s="3" t="s">
        <v>55</v>
      </c>
      <c r="C25" s="7">
        <v>2602328</v>
      </c>
      <c r="D25" s="7"/>
      <c r="E25" s="7">
        <v>30343681860</v>
      </c>
      <c r="F25" s="7"/>
      <c r="G25" s="7">
        <v>30473024068</v>
      </c>
      <c r="H25" s="7"/>
      <c r="I25" s="7">
        <v>-129342207</v>
      </c>
      <c r="J25" s="7"/>
      <c r="K25" s="7">
        <v>2602328</v>
      </c>
      <c r="L25" s="7"/>
      <c r="M25" s="7">
        <v>30343681860</v>
      </c>
      <c r="N25" s="7"/>
      <c r="O25" s="7">
        <v>34896527561</v>
      </c>
      <c r="P25" s="7"/>
      <c r="Q25" s="7">
        <v>-4552845700</v>
      </c>
    </row>
    <row r="26" spans="1:17" ht="21" x14ac:dyDescent="0.55000000000000004">
      <c r="A26" s="3" t="s">
        <v>84</v>
      </c>
      <c r="C26" s="7">
        <v>3708912</v>
      </c>
      <c r="D26" s="7"/>
      <c r="E26" s="7">
        <v>9180241494</v>
      </c>
      <c r="F26" s="7"/>
      <c r="G26" s="7">
        <v>8427043208</v>
      </c>
      <c r="H26" s="7"/>
      <c r="I26" s="7">
        <v>753198286</v>
      </c>
      <c r="J26" s="7"/>
      <c r="K26" s="7">
        <v>3708912</v>
      </c>
      <c r="L26" s="7"/>
      <c r="M26" s="7">
        <v>9180241494</v>
      </c>
      <c r="N26" s="7"/>
      <c r="O26" s="7">
        <v>8427043208</v>
      </c>
      <c r="P26" s="7"/>
      <c r="Q26" s="7">
        <v>753198286</v>
      </c>
    </row>
    <row r="27" spans="1:17" ht="21" x14ac:dyDescent="0.55000000000000004">
      <c r="A27" s="3" t="s">
        <v>52</v>
      </c>
      <c r="C27" s="7">
        <v>334132</v>
      </c>
      <c r="D27" s="7"/>
      <c r="E27" s="7">
        <v>2527615190</v>
      </c>
      <c r="F27" s="7"/>
      <c r="G27" s="7">
        <v>3433839262</v>
      </c>
      <c r="H27" s="7"/>
      <c r="I27" s="7">
        <v>-906224071</v>
      </c>
      <c r="J27" s="7"/>
      <c r="K27" s="7">
        <v>334132</v>
      </c>
      <c r="L27" s="7"/>
      <c r="M27" s="7">
        <v>2527615190</v>
      </c>
      <c r="N27" s="7"/>
      <c r="O27" s="7">
        <v>2342590065</v>
      </c>
      <c r="P27" s="7"/>
      <c r="Q27" s="7">
        <v>185025125</v>
      </c>
    </row>
    <row r="28" spans="1:17" ht="21" x14ac:dyDescent="0.55000000000000004">
      <c r="A28" s="3" t="s">
        <v>54</v>
      </c>
      <c r="C28" s="7">
        <v>7605975</v>
      </c>
      <c r="D28" s="7"/>
      <c r="E28" s="7">
        <v>87704345605</v>
      </c>
      <c r="F28" s="7"/>
      <c r="G28" s="7">
        <v>94130957136</v>
      </c>
      <c r="H28" s="7"/>
      <c r="I28" s="7">
        <v>-6426611530</v>
      </c>
      <c r="J28" s="7"/>
      <c r="K28" s="7">
        <v>7605975</v>
      </c>
      <c r="L28" s="7"/>
      <c r="M28" s="7">
        <v>87704345605</v>
      </c>
      <c r="N28" s="7"/>
      <c r="O28" s="7">
        <v>156506892589</v>
      </c>
      <c r="P28" s="7"/>
      <c r="Q28" s="7">
        <v>-68802546983</v>
      </c>
    </row>
    <row r="29" spans="1:17" ht="21" x14ac:dyDescent="0.55000000000000004">
      <c r="A29" s="3" t="s">
        <v>56</v>
      </c>
      <c r="C29" s="7">
        <v>8300000</v>
      </c>
      <c r="D29" s="7"/>
      <c r="E29" s="7">
        <v>99749935350</v>
      </c>
      <c r="F29" s="7"/>
      <c r="G29" s="7">
        <v>79618434750</v>
      </c>
      <c r="H29" s="7"/>
      <c r="I29" s="7">
        <v>20131500600</v>
      </c>
      <c r="J29" s="7"/>
      <c r="K29" s="7">
        <v>8300000</v>
      </c>
      <c r="L29" s="7"/>
      <c r="M29" s="7">
        <v>99749935350</v>
      </c>
      <c r="N29" s="7"/>
      <c r="O29" s="7">
        <v>107010476550</v>
      </c>
      <c r="P29" s="7"/>
      <c r="Q29" s="7">
        <v>-7260541200</v>
      </c>
    </row>
    <row r="30" spans="1:17" ht="21" x14ac:dyDescent="0.55000000000000004">
      <c r="A30" s="3" t="s">
        <v>74</v>
      </c>
      <c r="C30" s="7">
        <v>17181836</v>
      </c>
      <c r="D30" s="7"/>
      <c r="E30" s="7">
        <v>207175597439</v>
      </c>
      <c r="F30" s="7"/>
      <c r="G30" s="7">
        <v>151395797903</v>
      </c>
      <c r="H30" s="7"/>
      <c r="I30" s="7">
        <v>55779799536</v>
      </c>
      <c r="J30" s="7"/>
      <c r="K30" s="7">
        <v>17181836</v>
      </c>
      <c r="L30" s="7"/>
      <c r="M30" s="7">
        <v>207175597439</v>
      </c>
      <c r="N30" s="7"/>
      <c r="O30" s="7">
        <v>271565704817</v>
      </c>
      <c r="P30" s="7"/>
      <c r="Q30" s="7">
        <v>-64390107377</v>
      </c>
    </row>
    <row r="31" spans="1:17" ht="21" x14ac:dyDescent="0.55000000000000004">
      <c r="A31" s="3" t="s">
        <v>63</v>
      </c>
      <c r="C31" s="7">
        <v>2989177</v>
      </c>
      <c r="D31" s="7"/>
      <c r="E31" s="7">
        <v>65311182902</v>
      </c>
      <c r="F31" s="7"/>
      <c r="G31" s="7">
        <v>70095123051</v>
      </c>
      <c r="H31" s="7"/>
      <c r="I31" s="7">
        <v>-4783940148</v>
      </c>
      <c r="J31" s="7"/>
      <c r="K31" s="7">
        <v>2989177</v>
      </c>
      <c r="L31" s="7"/>
      <c r="M31" s="7">
        <v>65311182902</v>
      </c>
      <c r="N31" s="7"/>
      <c r="O31" s="7">
        <v>84744082638</v>
      </c>
      <c r="P31" s="7"/>
      <c r="Q31" s="7">
        <v>-19432899735</v>
      </c>
    </row>
    <row r="32" spans="1:17" ht="21" x14ac:dyDescent="0.55000000000000004">
      <c r="A32" s="3" t="s">
        <v>76</v>
      </c>
      <c r="C32" s="7">
        <v>2900000</v>
      </c>
      <c r="D32" s="7"/>
      <c r="E32" s="7">
        <v>60595299900</v>
      </c>
      <c r="F32" s="7"/>
      <c r="G32" s="7">
        <v>54282088350</v>
      </c>
      <c r="H32" s="7"/>
      <c r="I32" s="7">
        <v>6313211550</v>
      </c>
      <c r="J32" s="7"/>
      <c r="K32" s="7">
        <v>2900000</v>
      </c>
      <c r="L32" s="7"/>
      <c r="M32" s="7">
        <v>60595299900</v>
      </c>
      <c r="N32" s="7"/>
      <c r="O32" s="7">
        <v>76450397400</v>
      </c>
      <c r="P32" s="7"/>
      <c r="Q32" s="7">
        <v>-15855097500</v>
      </c>
    </row>
    <row r="33" spans="1:17" ht="21" x14ac:dyDescent="0.55000000000000004">
      <c r="A33" s="3" t="s">
        <v>50</v>
      </c>
      <c r="C33" s="7">
        <v>7700000</v>
      </c>
      <c r="D33" s="7"/>
      <c r="E33" s="7">
        <v>63376651800</v>
      </c>
      <c r="F33" s="7"/>
      <c r="G33" s="7">
        <v>56487885300</v>
      </c>
      <c r="H33" s="7"/>
      <c r="I33" s="7">
        <v>6888766500</v>
      </c>
      <c r="J33" s="7"/>
      <c r="K33" s="7">
        <v>7700000</v>
      </c>
      <c r="L33" s="7"/>
      <c r="M33" s="7">
        <v>63376651800</v>
      </c>
      <c r="N33" s="7"/>
      <c r="O33" s="7">
        <v>77001101100</v>
      </c>
      <c r="P33" s="7"/>
      <c r="Q33" s="7">
        <v>-13624449300</v>
      </c>
    </row>
    <row r="34" spans="1:17" ht="21" x14ac:dyDescent="0.55000000000000004">
      <c r="A34" s="3" t="s">
        <v>35</v>
      </c>
      <c r="C34" s="7">
        <v>164923</v>
      </c>
      <c r="D34" s="7"/>
      <c r="E34" s="7">
        <v>1924675653</v>
      </c>
      <c r="F34" s="7"/>
      <c r="G34" s="7">
        <v>1647614166</v>
      </c>
      <c r="H34" s="7"/>
      <c r="I34" s="7">
        <v>277061487</v>
      </c>
      <c r="J34" s="7"/>
      <c r="K34" s="7">
        <v>164923</v>
      </c>
      <c r="L34" s="7"/>
      <c r="M34" s="7">
        <v>1924675653</v>
      </c>
      <c r="N34" s="7"/>
      <c r="O34" s="7">
        <v>2367318265</v>
      </c>
      <c r="P34" s="7"/>
      <c r="Q34" s="7">
        <v>-442642611</v>
      </c>
    </row>
    <row r="35" spans="1:17" ht="21" x14ac:dyDescent="0.55000000000000004">
      <c r="A35" s="3" t="s">
        <v>78</v>
      </c>
      <c r="C35" s="7">
        <v>2000000</v>
      </c>
      <c r="D35" s="7"/>
      <c r="E35" s="7">
        <v>57873591000</v>
      </c>
      <c r="F35" s="7"/>
      <c r="G35" s="7">
        <v>56772635934</v>
      </c>
      <c r="H35" s="7"/>
      <c r="I35" s="7">
        <v>1100955066</v>
      </c>
      <c r="J35" s="7"/>
      <c r="K35" s="7">
        <v>2000000</v>
      </c>
      <c r="L35" s="7"/>
      <c r="M35" s="7">
        <v>57873591000</v>
      </c>
      <c r="N35" s="7"/>
      <c r="O35" s="7">
        <v>56772635934</v>
      </c>
      <c r="P35" s="7"/>
      <c r="Q35" s="7">
        <v>1100955066</v>
      </c>
    </row>
    <row r="36" spans="1:17" ht="21" x14ac:dyDescent="0.55000000000000004">
      <c r="A36" s="3" t="s">
        <v>72</v>
      </c>
      <c r="C36" s="7">
        <v>1727389</v>
      </c>
      <c r="D36" s="7"/>
      <c r="E36" s="7">
        <v>30993854189</v>
      </c>
      <c r="F36" s="7"/>
      <c r="G36" s="7">
        <v>26786932153</v>
      </c>
      <c r="H36" s="7"/>
      <c r="I36" s="7">
        <v>4206922036</v>
      </c>
      <c r="J36" s="7"/>
      <c r="K36" s="7">
        <v>1727389</v>
      </c>
      <c r="L36" s="7"/>
      <c r="M36" s="7">
        <v>30993854189</v>
      </c>
      <c r="N36" s="7"/>
      <c r="O36" s="7">
        <v>31835238597</v>
      </c>
      <c r="P36" s="7"/>
      <c r="Q36" s="7">
        <v>-841384407</v>
      </c>
    </row>
    <row r="37" spans="1:17" ht="21" x14ac:dyDescent="0.55000000000000004">
      <c r="A37" s="3" t="s">
        <v>15</v>
      </c>
      <c r="C37" s="7">
        <v>2000000</v>
      </c>
      <c r="D37" s="7"/>
      <c r="E37" s="7">
        <v>30199239000</v>
      </c>
      <c r="F37" s="7"/>
      <c r="G37" s="7">
        <v>38072115000</v>
      </c>
      <c r="H37" s="7"/>
      <c r="I37" s="7">
        <v>-7872876000</v>
      </c>
      <c r="J37" s="7"/>
      <c r="K37" s="7">
        <v>2000000</v>
      </c>
      <c r="L37" s="7"/>
      <c r="M37" s="7">
        <v>30199239000</v>
      </c>
      <c r="N37" s="7"/>
      <c r="O37" s="7">
        <v>42465816000</v>
      </c>
      <c r="P37" s="7"/>
      <c r="Q37" s="7">
        <v>-12266577000</v>
      </c>
    </row>
    <row r="38" spans="1:17" ht="21" x14ac:dyDescent="0.55000000000000004">
      <c r="A38" s="3" t="s">
        <v>61</v>
      </c>
      <c r="C38" s="7">
        <v>24217153</v>
      </c>
      <c r="D38" s="7"/>
      <c r="E38" s="7">
        <v>293691343463</v>
      </c>
      <c r="F38" s="7"/>
      <c r="G38" s="7">
        <v>244070773455</v>
      </c>
      <c r="H38" s="7"/>
      <c r="I38" s="7">
        <v>49620570008</v>
      </c>
      <c r="J38" s="7"/>
      <c r="K38" s="7">
        <v>24217153</v>
      </c>
      <c r="L38" s="7"/>
      <c r="M38" s="7">
        <v>293691343463</v>
      </c>
      <c r="N38" s="7"/>
      <c r="O38" s="7">
        <v>338812077562</v>
      </c>
      <c r="P38" s="7"/>
      <c r="Q38" s="7">
        <v>-45120734098</v>
      </c>
    </row>
    <row r="39" spans="1:17" ht="21" x14ac:dyDescent="0.55000000000000004">
      <c r="A39" s="3" t="s">
        <v>19</v>
      </c>
      <c r="C39" s="7">
        <v>30239716</v>
      </c>
      <c r="D39" s="7"/>
      <c r="E39" s="7">
        <v>120239158759</v>
      </c>
      <c r="F39" s="7"/>
      <c r="G39" s="7">
        <v>108215242883</v>
      </c>
      <c r="H39" s="7"/>
      <c r="I39" s="7">
        <v>12023915876</v>
      </c>
      <c r="J39" s="7"/>
      <c r="K39" s="7">
        <v>30239716</v>
      </c>
      <c r="L39" s="7"/>
      <c r="M39" s="7">
        <v>120239158759</v>
      </c>
      <c r="N39" s="7"/>
      <c r="O39" s="7">
        <v>146992371583</v>
      </c>
      <c r="P39" s="7"/>
      <c r="Q39" s="7">
        <v>-26753212823</v>
      </c>
    </row>
    <row r="40" spans="1:17" ht="21" x14ac:dyDescent="0.55000000000000004">
      <c r="A40" s="3" t="s">
        <v>17</v>
      </c>
      <c r="C40" s="7">
        <v>35000000</v>
      </c>
      <c r="D40" s="7"/>
      <c r="E40" s="7">
        <v>99156487500</v>
      </c>
      <c r="F40" s="7"/>
      <c r="G40" s="7">
        <v>84196035000</v>
      </c>
      <c r="H40" s="7"/>
      <c r="I40" s="7">
        <v>14960452500</v>
      </c>
      <c r="J40" s="7"/>
      <c r="K40" s="7">
        <v>35000000</v>
      </c>
      <c r="L40" s="7"/>
      <c r="M40" s="7">
        <v>99156487500</v>
      </c>
      <c r="N40" s="7"/>
      <c r="O40" s="7">
        <v>101921512866</v>
      </c>
      <c r="P40" s="7"/>
      <c r="Q40" s="7">
        <v>-2765025366</v>
      </c>
    </row>
    <row r="41" spans="1:17" ht="21" x14ac:dyDescent="0.55000000000000004">
      <c r="A41" s="3" t="s">
        <v>58</v>
      </c>
      <c r="C41" s="7">
        <v>6951664</v>
      </c>
      <c r="D41" s="7"/>
      <c r="E41" s="7">
        <v>64334907888</v>
      </c>
      <c r="F41" s="7"/>
      <c r="G41" s="7">
        <v>62192714392</v>
      </c>
      <c r="H41" s="7"/>
      <c r="I41" s="7">
        <v>2142193496</v>
      </c>
      <c r="J41" s="7"/>
      <c r="K41" s="7">
        <v>6951664</v>
      </c>
      <c r="L41" s="7"/>
      <c r="M41" s="7">
        <v>64334907888</v>
      </c>
      <c r="N41" s="7"/>
      <c r="O41" s="7">
        <v>91561496209</v>
      </c>
      <c r="P41" s="7"/>
      <c r="Q41" s="7">
        <v>-27226588336</v>
      </c>
    </row>
    <row r="42" spans="1:17" ht="21" x14ac:dyDescent="0.55000000000000004">
      <c r="A42" s="3" t="s">
        <v>86</v>
      </c>
      <c r="C42" s="7">
        <v>3000000</v>
      </c>
      <c r="D42" s="7"/>
      <c r="E42" s="7">
        <v>36531337500</v>
      </c>
      <c r="F42" s="7"/>
      <c r="G42" s="7">
        <v>35582990195</v>
      </c>
      <c r="H42" s="7"/>
      <c r="I42" s="7">
        <v>948347305</v>
      </c>
      <c r="J42" s="7"/>
      <c r="K42" s="7">
        <v>3000000</v>
      </c>
      <c r="L42" s="7"/>
      <c r="M42" s="7">
        <v>36531337500</v>
      </c>
      <c r="N42" s="7"/>
      <c r="O42" s="7">
        <v>35582990195</v>
      </c>
      <c r="P42" s="7"/>
      <c r="Q42" s="7">
        <v>948347305</v>
      </c>
    </row>
    <row r="43" spans="1:17" ht="21" x14ac:dyDescent="0.55000000000000004">
      <c r="A43" s="3" t="s">
        <v>88</v>
      </c>
      <c r="C43" s="7">
        <v>41459</v>
      </c>
      <c r="D43" s="7"/>
      <c r="E43" s="7">
        <v>2499939267</v>
      </c>
      <c r="F43" s="7"/>
      <c r="G43" s="7">
        <v>2317753587</v>
      </c>
      <c r="H43" s="7"/>
      <c r="I43" s="7">
        <v>182185680</v>
      </c>
      <c r="J43" s="7"/>
      <c r="K43" s="7">
        <v>41459</v>
      </c>
      <c r="L43" s="7"/>
      <c r="M43" s="7">
        <v>2499939267</v>
      </c>
      <c r="N43" s="7"/>
      <c r="O43" s="7">
        <v>2317753587</v>
      </c>
      <c r="P43" s="7"/>
      <c r="Q43" s="7">
        <v>182185680</v>
      </c>
    </row>
    <row r="44" spans="1:17" ht="21" x14ac:dyDescent="0.55000000000000004">
      <c r="A44" s="3" t="s">
        <v>67</v>
      </c>
      <c r="C44" s="7">
        <v>1014025</v>
      </c>
      <c r="D44" s="7"/>
      <c r="E44" s="7">
        <v>151078781692</v>
      </c>
      <c r="F44" s="7"/>
      <c r="G44" s="7">
        <v>184916050076</v>
      </c>
      <c r="H44" s="7"/>
      <c r="I44" s="7">
        <v>-33837268383</v>
      </c>
      <c r="J44" s="7"/>
      <c r="K44" s="7">
        <v>1014025</v>
      </c>
      <c r="L44" s="7"/>
      <c r="M44" s="7">
        <v>151078781692</v>
      </c>
      <c r="N44" s="7"/>
      <c r="O44" s="7">
        <v>190240261450</v>
      </c>
      <c r="P44" s="7"/>
      <c r="Q44" s="7">
        <v>-39161479757</v>
      </c>
    </row>
    <row r="45" spans="1:17" ht="21" x14ac:dyDescent="0.55000000000000004">
      <c r="A45" s="3" t="s">
        <v>37</v>
      </c>
      <c r="C45" s="7">
        <v>0</v>
      </c>
      <c r="D45" s="7"/>
      <c r="E45" s="7">
        <v>0</v>
      </c>
      <c r="F45" s="7"/>
      <c r="G45" s="7">
        <v>-3993553727</v>
      </c>
      <c r="H45" s="7"/>
      <c r="I45" s="7">
        <v>3993553727</v>
      </c>
      <c r="J45" s="7"/>
      <c r="K45" s="7">
        <v>0</v>
      </c>
      <c r="L45" s="7"/>
      <c r="M45" s="7">
        <v>0</v>
      </c>
      <c r="N45" s="7"/>
      <c r="O45" s="7">
        <v>0</v>
      </c>
      <c r="P45" s="7"/>
      <c r="Q45" s="7">
        <v>0</v>
      </c>
    </row>
    <row r="46" spans="1:17" ht="21" x14ac:dyDescent="0.55000000000000004">
      <c r="A46" s="3" t="s">
        <v>71</v>
      </c>
      <c r="C46" s="7">
        <v>0</v>
      </c>
      <c r="D46" s="7"/>
      <c r="E46" s="7">
        <v>0</v>
      </c>
      <c r="F46" s="7"/>
      <c r="G46" s="7">
        <v>19012995</v>
      </c>
      <c r="H46" s="7"/>
      <c r="I46" s="7">
        <v>-19012995</v>
      </c>
      <c r="J46" s="7"/>
      <c r="K46" s="7">
        <v>0</v>
      </c>
      <c r="L46" s="7"/>
      <c r="M46" s="7">
        <v>0</v>
      </c>
      <c r="N46" s="7"/>
      <c r="O46" s="7">
        <v>0</v>
      </c>
      <c r="P46" s="7"/>
      <c r="Q46" s="7">
        <v>0</v>
      </c>
    </row>
    <row r="47" spans="1:17" ht="21" x14ac:dyDescent="0.55000000000000004">
      <c r="A47" s="3" t="s">
        <v>60</v>
      </c>
      <c r="C47" s="7">
        <v>0</v>
      </c>
      <c r="D47" s="7"/>
      <c r="E47" s="7">
        <v>0</v>
      </c>
      <c r="F47" s="7"/>
      <c r="G47" s="7">
        <v>-59500000</v>
      </c>
      <c r="H47" s="7"/>
      <c r="I47" s="7">
        <v>59500000</v>
      </c>
      <c r="J47" s="7"/>
      <c r="K47" s="7">
        <v>0</v>
      </c>
      <c r="L47" s="7"/>
      <c r="M47" s="7">
        <v>0</v>
      </c>
      <c r="N47" s="7"/>
      <c r="O47" s="7">
        <v>0</v>
      </c>
      <c r="P47" s="7"/>
      <c r="Q47" s="7">
        <v>0</v>
      </c>
    </row>
    <row r="48" spans="1:17" ht="21" x14ac:dyDescent="0.55000000000000004">
      <c r="A48" s="3" t="s">
        <v>47</v>
      </c>
      <c r="C48" s="7">
        <v>0</v>
      </c>
      <c r="D48" s="7"/>
      <c r="E48" s="7">
        <v>0</v>
      </c>
      <c r="F48" s="7"/>
      <c r="G48" s="7">
        <v>-26267761843</v>
      </c>
      <c r="H48" s="7"/>
      <c r="I48" s="7">
        <v>26267761843</v>
      </c>
      <c r="J48" s="7"/>
      <c r="K48" s="7">
        <v>0</v>
      </c>
      <c r="L48" s="7"/>
      <c r="M48" s="7">
        <v>0</v>
      </c>
      <c r="N48" s="7"/>
      <c r="O48" s="7">
        <v>0</v>
      </c>
      <c r="P48" s="7"/>
      <c r="Q48" s="7">
        <v>0</v>
      </c>
    </row>
    <row r="49" spans="3:17" ht="19.5" thickBot="1" x14ac:dyDescent="0.5">
      <c r="C49" s="8">
        <f>SUM(C8:C48)</f>
        <v>229560779</v>
      </c>
      <c r="D49" s="7"/>
      <c r="E49" s="8">
        <f>SUM(E8:E48)</f>
        <v>3177145376909</v>
      </c>
      <c r="F49" s="7"/>
      <c r="G49" s="8">
        <f>SUM(G8:G48)</f>
        <v>2767325124393</v>
      </c>
      <c r="H49" s="7"/>
      <c r="I49" s="8">
        <f>SUM(I8:I48)</f>
        <v>409820252523</v>
      </c>
      <c r="J49" s="7"/>
      <c r="K49" s="8">
        <f>SUM(K8:K48)</f>
        <v>229560779</v>
      </c>
      <c r="L49" s="7"/>
      <c r="M49" s="8">
        <f>SUM(M8:M48)</f>
        <v>3177145376909</v>
      </c>
      <c r="N49" s="7"/>
      <c r="O49" s="8">
        <f>SUM(O8:O48)</f>
        <v>3570027788701</v>
      </c>
      <c r="P49" s="7"/>
      <c r="Q49" s="8">
        <f>SUM(Q8:Q48)</f>
        <v>-392882411792</v>
      </c>
    </row>
    <row r="50" spans="3:17" ht="19.5" thickTop="1" x14ac:dyDescent="0.45"/>
    <row r="52" spans="3:17" x14ac:dyDescent="0.45">
      <c r="Q52" s="7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9"/>
  <sheetViews>
    <sheetView rightToLeft="1" workbookViewId="0">
      <selection activeCell="Q29" sqref="Q29"/>
    </sheetView>
  </sheetViews>
  <sheetFormatPr defaultRowHeight="18.75" x14ac:dyDescent="0.45"/>
  <cols>
    <col min="1" max="1" width="30.140625" style="2" bestFit="1" customWidth="1"/>
    <col min="2" max="2" width="1" style="2" customWidth="1"/>
    <col min="3" max="3" width="11.42578125" style="2" bestFit="1" customWidth="1"/>
    <col min="4" max="4" width="1" style="2" customWidth="1"/>
    <col min="5" max="5" width="16.7109375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32.42578125" style="2" bestFit="1" customWidth="1"/>
    <col min="10" max="10" width="1" style="2" customWidth="1"/>
    <col min="11" max="11" width="11.57031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8.42578125" style="2" bestFit="1" customWidth="1"/>
    <col min="16" max="16" width="1" style="2" customWidth="1"/>
    <col min="17" max="17" width="32.425781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30" x14ac:dyDescent="0.45">
      <c r="A3" s="14" t="s">
        <v>129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30" x14ac:dyDescent="0.45">
      <c r="A6" s="15" t="s">
        <v>3</v>
      </c>
      <c r="C6" s="16" t="s">
        <v>131</v>
      </c>
      <c r="D6" s="16" t="s">
        <v>131</v>
      </c>
      <c r="E6" s="16" t="s">
        <v>131</v>
      </c>
      <c r="F6" s="16" t="s">
        <v>131</v>
      </c>
      <c r="G6" s="16" t="s">
        <v>131</v>
      </c>
      <c r="H6" s="16" t="s">
        <v>131</v>
      </c>
      <c r="I6" s="16" t="s">
        <v>131</v>
      </c>
      <c r="K6" s="16" t="s">
        <v>132</v>
      </c>
      <c r="L6" s="16" t="s">
        <v>132</v>
      </c>
      <c r="M6" s="16" t="s">
        <v>132</v>
      </c>
      <c r="N6" s="16" t="s">
        <v>132</v>
      </c>
      <c r="O6" s="16" t="s">
        <v>132</v>
      </c>
      <c r="P6" s="16" t="s">
        <v>132</v>
      </c>
      <c r="Q6" s="16" t="s">
        <v>132</v>
      </c>
    </row>
    <row r="7" spans="1:17" ht="30" x14ac:dyDescent="0.45">
      <c r="A7" s="16" t="s">
        <v>3</v>
      </c>
      <c r="C7" s="16" t="s">
        <v>7</v>
      </c>
      <c r="E7" s="16" t="s">
        <v>145</v>
      </c>
      <c r="G7" s="16" t="s">
        <v>146</v>
      </c>
      <c r="I7" s="16" t="s">
        <v>148</v>
      </c>
      <c r="K7" s="16" t="s">
        <v>7</v>
      </c>
      <c r="M7" s="16" t="s">
        <v>145</v>
      </c>
      <c r="O7" s="16" t="s">
        <v>146</v>
      </c>
      <c r="Q7" s="16" t="s">
        <v>148</v>
      </c>
    </row>
    <row r="8" spans="1:17" ht="21" x14ac:dyDescent="0.55000000000000004">
      <c r="A8" s="3" t="s">
        <v>37</v>
      </c>
      <c r="C8" s="7">
        <v>772588</v>
      </c>
      <c r="D8" s="7"/>
      <c r="E8" s="7">
        <v>7427661063</v>
      </c>
      <c r="F8" s="7"/>
      <c r="G8" s="7">
        <v>11673464741</v>
      </c>
      <c r="H8" s="7"/>
      <c r="I8" s="7">
        <v>-4245803677</v>
      </c>
      <c r="J8" s="7"/>
      <c r="K8" s="7">
        <v>772588</v>
      </c>
      <c r="L8" s="7"/>
      <c r="M8" s="7">
        <v>7427661063</v>
      </c>
      <c r="N8" s="7"/>
      <c r="O8" s="7">
        <v>11673464741</v>
      </c>
      <c r="P8" s="7"/>
      <c r="Q8" s="7">
        <v>-4245803677</v>
      </c>
    </row>
    <row r="9" spans="1:17" ht="21" x14ac:dyDescent="0.55000000000000004">
      <c r="A9" s="3" t="s">
        <v>61</v>
      </c>
      <c r="C9" s="7">
        <v>382847</v>
      </c>
      <c r="D9" s="7"/>
      <c r="E9" s="7">
        <v>4729311865</v>
      </c>
      <c r="F9" s="7"/>
      <c r="G9" s="7">
        <v>5356252545</v>
      </c>
      <c r="H9" s="7"/>
      <c r="I9" s="7">
        <v>-626940680</v>
      </c>
      <c r="J9" s="7"/>
      <c r="K9" s="7">
        <v>382847</v>
      </c>
      <c r="L9" s="7"/>
      <c r="M9" s="7">
        <v>4729311865</v>
      </c>
      <c r="N9" s="7"/>
      <c r="O9" s="7">
        <v>5356252545</v>
      </c>
      <c r="P9" s="7"/>
      <c r="Q9" s="7">
        <v>-626940680</v>
      </c>
    </row>
    <row r="10" spans="1:17" ht="21" x14ac:dyDescent="0.55000000000000004">
      <c r="A10" s="3" t="s">
        <v>52</v>
      </c>
      <c r="C10" s="7">
        <v>1117838</v>
      </c>
      <c r="D10" s="7"/>
      <c r="E10" s="7">
        <v>7310579529</v>
      </c>
      <c r="F10" s="7"/>
      <c r="G10" s="7">
        <v>7837130787</v>
      </c>
      <c r="H10" s="7"/>
      <c r="I10" s="7">
        <v>-526551258</v>
      </c>
      <c r="J10" s="7"/>
      <c r="K10" s="7">
        <v>4518048</v>
      </c>
      <c r="L10" s="7"/>
      <c r="M10" s="7">
        <v>56631879360</v>
      </c>
      <c r="N10" s="7"/>
      <c r="O10" s="7">
        <v>56745423484</v>
      </c>
      <c r="P10" s="7"/>
      <c r="Q10" s="7">
        <v>-113544124</v>
      </c>
    </row>
    <row r="11" spans="1:17" ht="21" x14ac:dyDescent="0.55000000000000004">
      <c r="A11" s="3" t="s">
        <v>71</v>
      </c>
      <c r="C11" s="7">
        <v>86940</v>
      </c>
      <c r="D11" s="7"/>
      <c r="E11" s="7">
        <v>1373256832</v>
      </c>
      <c r="F11" s="7"/>
      <c r="G11" s="7">
        <v>1528385573</v>
      </c>
      <c r="H11" s="7"/>
      <c r="I11" s="7">
        <v>-155128741</v>
      </c>
      <c r="J11" s="7"/>
      <c r="K11" s="7">
        <v>86940</v>
      </c>
      <c r="L11" s="7"/>
      <c r="M11" s="7">
        <v>1373256832</v>
      </c>
      <c r="N11" s="7"/>
      <c r="O11" s="7">
        <v>1528385573</v>
      </c>
      <c r="P11" s="7"/>
      <c r="Q11" s="7">
        <v>-155128741</v>
      </c>
    </row>
    <row r="12" spans="1:17" ht="21" x14ac:dyDescent="0.55000000000000004">
      <c r="A12" s="3" t="s">
        <v>60</v>
      </c>
      <c r="C12" s="7">
        <v>1000000</v>
      </c>
      <c r="D12" s="7"/>
      <c r="E12" s="7">
        <v>10986937585</v>
      </c>
      <c r="F12" s="7"/>
      <c r="G12" s="7">
        <v>10000000000</v>
      </c>
      <c r="H12" s="7"/>
      <c r="I12" s="7">
        <v>986937585</v>
      </c>
      <c r="J12" s="7"/>
      <c r="K12" s="7">
        <v>1000000</v>
      </c>
      <c r="L12" s="7"/>
      <c r="M12" s="7">
        <v>10986937585</v>
      </c>
      <c r="N12" s="7"/>
      <c r="O12" s="7">
        <v>10000000000</v>
      </c>
      <c r="P12" s="7"/>
      <c r="Q12" s="7">
        <v>986937585</v>
      </c>
    </row>
    <row r="13" spans="1:17" ht="21" x14ac:dyDescent="0.55000000000000004">
      <c r="A13" s="3" t="s">
        <v>74</v>
      </c>
      <c r="C13" s="7">
        <v>3000000</v>
      </c>
      <c r="D13" s="7"/>
      <c r="E13" s="7">
        <v>35457853110</v>
      </c>
      <c r="F13" s="7"/>
      <c r="G13" s="7">
        <v>47416184988</v>
      </c>
      <c r="H13" s="7"/>
      <c r="I13" s="7">
        <v>-11958331878</v>
      </c>
      <c r="J13" s="7"/>
      <c r="K13" s="7">
        <v>3000000</v>
      </c>
      <c r="L13" s="7"/>
      <c r="M13" s="7">
        <v>35457853110</v>
      </c>
      <c r="N13" s="7"/>
      <c r="O13" s="7">
        <v>47416184988</v>
      </c>
      <c r="P13" s="7"/>
      <c r="Q13" s="7">
        <v>-11958331878</v>
      </c>
    </row>
    <row r="14" spans="1:17" ht="21" x14ac:dyDescent="0.55000000000000004">
      <c r="A14" s="3" t="s">
        <v>80</v>
      </c>
      <c r="C14" s="7">
        <v>672361</v>
      </c>
      <c r="D14" s="7"/>
      <c r="E14" s="7">
        <v>16775847390</v>
      </c>
      <c r="F14" s="7"/>
      <c r="G14" s="7">
        <v>15545952331</v>
      </c>
      <c r="H14" s="7"/>
      <c r="I14" s="7">
        <v>1229895059</v>
      </c>
      <c r="J14" s="7"/>
      <c r="K14" s="7">
        <v>672361</v>
      </c>
      <c r="L14" s="7"/>
      <c r="M14" s="7">
        <v>16775847390</v>
      </c>
      <c r="N14" s="7"/>
      <c r="O14" s="7">
        <v>15545952331</v>
      </c>
      <c r="P14" s="7"/>
      <c r="Q14" s="7">
        <v>1229895059</v>
      </c>
    </row>
    <row r="15" spans="1:17" ht="21" x14ac:dyDescent="0.55000000000000004">
      <c r="A15" s="3" t="s">
        <v>21</v>
      </c>
      <c r="C15" s="7">
        <v>823739</v>
      </c>
      <c r="D15" s="7"/>
      <c r="E15" s="7">
        <v>25344666153</v>
      </c>
      <c r="F15" s="7"/>
      <c r="G15" s="7">
        <v>24989290544</v>
      </c>
      <c r="H15" s="7"/>
      <c r="I15" s="7">
        <v>355375609</v>
      </c>
      <c r="J15" s="7"/>
      <c r="K15" s="7">
        <v>3823739</v>
      </c>
      <c r="L15" s="7"/>
      <c r="M15" s="7">
        <v>110586441753</v>
      </c>
      <c r="N15" s="7"/>
      <c r="O15" s="7">
        <v>115998544243</v>
      </c>
      <c r="P15" s="7"/>
      <c r="Q15" s="7">
        <v>-5412102490</v>
      </c>
    </row>
    <row r="16" spans="1:17" ht="21" x14ac:dyDescent="0.55000000000000004">
      <c r="A16" s="3" t="s">
        <v>84</v>
      </c>
      <c r="C16" s="7">
        <v>291088</v>
      </c>
      <c r="D16" s="7"/>
      <c r="E16" s="7">
        <v>732070762</v>
      </c>
      <c r="F16" s="7"/>
      <c r="G16" s="7">
        <v>661382947</v>
      </c>
      <c r="H16" s="7"/>
      <c r="I16" s="7">
        <v>70687815</v>
      </c>
      <c r="J16" s="7"/>
      <c r="K16" s="7">
        <v>291088</v>
      </c>
      <c r="L16" s="7"/>
      <c r="M16" s="7">
        <v>732070762</v>
      </c>
      <c r="N16" s="7"/>
      <c r="O16" s="7">
        <v>661382947</v>
      </c>
      <c r="P16" s="7"/>
      <c r="Q16" s="7">
        <v>70687815</v>
      </c>
    </row>
    <row r="17" spans="1:17" ht="21" x14ac:dyDescent="0.55000000000000004">
      <c r="A17" s="3" t="s">
        <v>47</v>
      </c>
      <c r="C17" s="7">
        <v>2435483</v>
      </c>
      <c r="D17" s="7"/>
      <c r="E17" s="7">
        <v>115833028559</v>
      </c>
      <c r="F17" s="7"/>
      <c r="G17" s="7">
        <v>140393318884</v>
      </c>
      <c r="H17" s="7"/>
      <c r="I17" s="7">
        <v>-24560290325</v>
      </c>
      <c r="J17" s="7"/>
      <c r="K17" s="7">
        <v>3762444</v>
      </c>
      <c r="L17" s="7"/>
      <c r="M17" s="7">
        <v>193628940084</v>
      </c>
      <c r="N17" s="7"/>
      <c r="O17" s="7">
        <v>216885932001</v>
      </c>
      <c r="P17" s="7"/>
      <c r="Q17" s="7">
        <v>-23256991917</v>
      </c>
    </row>
    <row r="18" spans="1:17" ht="21" x14ac:dyDescent="0.55000000000000004">
      <c r="A18" s="3" t="s">
        <v>48</v>
      </c>
      <c r="C18" s="7">
        <v>3100000</v>
      </c>
      <c r="D18" s="7"/>
      <c r="E18" s="7">
        <v>32595402703</v>
      </c>
      <c r="F18" s="7"/>
      <c r="G18" s="7">
        <v>35407066968</v>
      </c>
      <c r="H18" s="7"/>
      <c r="I18" s="7">
        <v>-2811664265</v>
      </c>
      <c r="J18" s="7"/>
      <c r="K18" s="7">
        <v>6147152</v>
      </c>
      <c r="L18" s="7"/>
      <c r="M18" s="7">
        <v>60869373511</v>
      </c>
      <c r="N18" s="7"/>
      <c r="O18" s="7">
        <v>70210523364</v>
      </c>
      <c r="P18" s="7"/>
      <c r="Q18" s="7">
        <v>-9341149853</v>
      </c>
    </row>
    <row r="19" spans="1:17" ht="21" x14ac:dyDescent="0.55000000000000004">
      <c r="A19" s="3" t="s">
        <v>149</v>
      </c>
      <c r="C19" s="7">
        <v>0</v>
      </c>
      <c r="D19" s="7"/>
      <c r="E19" s="7">
        <v>0</v>
      </c>
      <c r="F19" s="7"/>
      <c r="G19" s="7">
        <v>0</v>
      </c>
      <c r="H19" s="7"/>
      <c r="I19" s="7">
        <v>0</v>
      </c>
      <c r="J19" s="7"/>
      <c r="K19" s="7">
        <v>1000000</v>
      </c>
      <c r="L19" s="7"/>
      <c r="M19" s="7">
        <v>107031470682</v>
      </c>
      <c r="N19" s="7"/>
      <c r="O19" s="7">
        <v>114095070900</v>
      </c>
      <c r="P19" s="7"/>
      <c r="Q19" s="7">
        <v>-7063600218</v>
      </c>
    </row>
    <row r="20" spans="1:17" ht="21" x14ac:dyDescent="0.55000000000000004">
      <c r="A20" s="3" t="s">
        <v>58</v>
      </c>
      <c r="C20" s="7">
        <v>0</v>
      </c>
      <c r="D20" s="7"/>
      <c r="E20" s="7">
        <v>0</v>
      </c>
      <c r="F20" s="7"/>
      <c r="G20" s="7">
        <v>0</v>
      </c>
      <c r="H20" s="7"/>
      <c r="I20" s="7">
        <v>0</v>
      </c>
      <c r="J20" s="7"/>
      <c r="K20" s="7">
        <v>6000000</v>
      </c>
      <c r="L20" s="7"/>
      <c r="M20" s="7">
        <v>71934302195</v>
      </c>
      <c r="N20" s="7"/>
      <c r="O20" s="7">
        <v>79026974980</v>
      </c>
      <c r="P20" s="7"/>
      <c r="Q20" s="7">
        <v>-7092672785</v>
      </c>
    </row>
    <row r="21" spans="1:17" ht="21" x14ac:dyDescent="0.55000000000000004">
      <c r="A21" s="3" t="s">
        <v>150</v>
      </c>
      <c r="C21" s="7">
        <v>0</v>
      </c>
      <c r="D21" s="7"/>
      <c r="E21" s="7">
        <v>0</v>
      </c>
      <c r="F21" s="7"/>
      <c r="G21" s="7">
        <v>0</v>
      </c>
      <c r="H21" s="7"/>
      <c r="I21" s="7">
        <v>0</v>
      </c>
      <c r="J21" s="7"/>
      <c r="K21" s="7">
        <v>2000000</v>
      </c>
      <c r="L21" s="7"/>
      <c r="M21" s="7">
        <v>55635989433</v>
      </c>
      <c r="N21" s="7"/>
      <c r="O21" s="7">
        <v>49676654700</v>
      </c>
      <c r="P21" s="7"/>
      <c r="Q21" s="7">
        <v>5959334733</v>
      </c>
    </row>
    <row r="22" spans="1:17" ht="21" x14ac:dyDescent="0.55000000000000004">
      <c r="A22" s="3" t="s">
        <v>151</v>
      </c>
      <c r="C22" s="7">
        <v>0</v>
      </c>
      <c r="D22" s="7"/>
      <c r="E22" s="7">
        <v>0</v>
      </c>
      <c r="F22" s="7"/>
      <c r="G22" s="7">
        <v>0</v>
      </c>
      <c r="H22" s="7"/>
      <c r="I22" s="7">
        <v>0</v>
      </c>
      <c r="J22" s="7"/>
      <c r="K22" s="7">
        <v>5654434</v>
      </c>
      <c r="L22" s="7"/>
      <c r="M22" s="7">
        <v>44691056488</v>
      </c>
      <c r="N22" s="7"/>
      <c r="O22" s="7">
        <v>57613098706</v>
      </c>
      <c r="P22" s="7"/>
      <c r="Q22" s="7">
        <v>-12922042218</v>
      </c>
    </row>
    <row r="23" spans="1:17" ht="21" x14ac:dyDescent="0.55000000000000004">
      <c r="A23" s="3" t="s">
        <v>152</v>
      </c>
      <c r="C23" s="7">
        <v>0</v>
      </c>
      <c r="D23" s="7"/>
      <c r="E23" s="7">
        <v>0</v>
      </c>
      <c r="F23" s="7"/>
      <c r="G23" s="7">
        <v>0</v>
      </c>
      <c r="H23" s="7"/>
      <c r="I23" s="7">
        <v>0</v>
      </c>
      <c r="J23" s="7"/>
      <c r="K23" s="7">
        <v>7000000</v>
      </c>
      <c r="L23" s="7"/>
      <c r="M23" s="7">
        <v>122775533462</v>
      </c>
      <c r="N23" s="7"/>
      <c r="O23" s="7">
        <v>112015518300</v>
      </c>
      <c r="P23" s="7"/>
      <c r="Q23" s="7">
        <v>10760015162</v>
      </c>
    </row>
    <row r="24" spans="1:17" ht="21" x14ac:dyDescent="0.55000000000000004">
      <c r="A24" s="3" t="s">
        <v>153</v>
      </c>
      <c r="C24" s="7">
        <v>0</v>
      </c>
      <c r="D24" s="7"/>
      <c r="E24" s="7">
        <v>0</v>
      </c>
      <c r="F24" s="7"/>
      <c r="G24" s="7">
        <v>0</v>
      </c>
      <c r="H24" s="7"/>
      <c r="I24" s="7">
        <v>0</v>
      </c>
      <c r="J24" s="7"/>
      <c r="K24" s="7">
        <v>728481</v>
      </c>
      <c r="L24" s="7"/>
      <c r="M24" s="7">
        <v>29496989086</v>
      </c>
      <c r="N24" s="7"/>
      <c r="O24" s="7">
        <v>27437912326</v>
      </c>
      <c r="P24" s="7"/>
      <c r="Q24" s="7">
        <v>2059076760</v>
      </c>
    </row>
    <row r="25" spans="1:17" ht="21" x14ac:dyDescent="0.55000000000000004">
      <c r="A25" s="3" t="s">
        <v>29</v>
      </c>
      <c r="C25" s="7">
        <v>0</v>
      </c>
      <c r="D25" s="7"/>
      <c r="E25" s="7">
        <v>0</v>
      </c>
      <c r="F25" s="7"/>
      <c r="G25" s="7">
        <v>0</v>
      </c>
      <c r="H25" s="7"/>
      <c r="I25" s="7">
        <v>0</v>
      </c>
      <c r="J25" s="7"/>
      <c r="K25" s="7">
        <v>821644</v>
      </c>
      <c r="L25" s="7"/>
      <c r="M25" s="7">
        <v>62593434949</v>
      </c>
      <c r="N25" s="7"/>
      <c r="O25" s="7">
        <v>70379797149</v>
      </c>
      <c r="P25" s="7"/>
      <c r="Q25" s="7">
        <v>-7786362232</v>
      </c>
    </row>
    <row r="26" spans="1:17" ht="21" x14ac:dyDescent="0.55000000000000004">
      <c r="A26" s="3" t="s">
        <v>154</v>
      </c>
      <c r="C26" s="7">
        <v>0</v>
      </c>
      <c r="D26" s="7"/>
      <c r="E26" s="7">
        <v>0</v>
      </c>
      <c r="F26" s="7"/>
      <c r="G26" s="7">
        <v>0</v>
      </c>
      <c r="H26" s="7"/>
      <c r="I26" s="7">
        <v>0</v>
      </c>
      <c r="J26" s="7"/>
      <c r="K26" s="7">
        <v>215684</v>
      </c>
      <c r="L26" s="7"/>
      <c r="M26" s="7">
        <v>9894057423</v>
      </c>
      <c r="N26" s="7"/>
      <c r="O26" s="7">
        <v>11903525764</v>
      </c>
      <c r="P26" s="7"/>
      <c r="Q26" s="7">
        <v>-2009468341</v>
      </c>
    </row>
    <row r="27" spans="1:17" ht="19.5" thickBot="1" x14ac:dyDescent="0.5">
      <c r="C27" s="8">
        <f>SUM(C8:C26)</f>
        <v>13682884</v>
      </c>
      <c r="D27" s="5"/>
      <c r="E27" s="8">
        <f>SUM(E8:E26)</f>
        <v>258566615551</v>
      </c>
      <c r="F27" s="5"/>
      <c r="G27" s="8">
        <f>SUM(G8:G26)</f>
        <v>300808430308</v>
      </c>
      <c r="H27" s="5"/>
      <c r="I27" s="8">
        <f>SUM(I8:I26)</f>
        <v>-42241814756</v>
      </c>
      <c r="J27" s="5"/>
      <c r="K27" s="8">
        <f>SUM(K8:K26)</f>
        <v>47877450</v>
      </c>
      <c r="L27" s="5"/>
      <c r="M27" s="8">
        <f>SUM(M8:M26)</f>
        <v>1003252407033</v>
      </c>
      <c r="N27" s="5"/>
      <c r="O27" s="8">
        <f>SUM(O8:O26)</f>
        <v>1074170599042</v>
      </c>
      <c r="P27" s="5"/>
      <c r="Q27" s="8">
        <f>SUM(Q8:Q26)</f>
        <v>-70918192040</v>
      </c>
    </row>
    <row r="28" spans="1:17" ht="19.5" thickTop="1" x14ac:dyDescent="0.45"/>
    <row r="29" spans="1:17" x14ac:dyDescent="0.45">
      <c r="Q29" s="7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57"/>
  <sheetViews>
    <sheetView rightToLeft="1" workbookViewId="0">
      <selection activeCell="O58" sqref="O58"/>
    </sheetView>
  </sheetViews>
  <sheetFormatPr defaultRowHeight="18.75" x14ac:dyDescent="0.45"/>
  <cols>
    <col min="1" max="1" width="30.14062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7109375" style="2" bestFit="1" customWidth="1"/>
    <col min="6" max="6" width="1" style="2" customWidth="1"/>
    <col min="7" max="7" width="16.42578125" style="2" bestFit="1" customWidth="1"/>
    <col min="8" max="8" width="1" style="2" customWidth="1"/>
    <col min="9" max="9" width="16.28515625" style="2" bestFit="1" customWidth="1"/>
    <col min="10" max="10" width="1" style="2" customWidth="1"/>
    <col min="11" max="11" width="25.7109375" style="2" bestFit="1" customWidth="1"/>
    <col min="12" max="12" width="1" style="2" customWidth="1"/>
    <col min="13" max="13" width="21.28515625" style="2" bestFit="1" customWidth="1"/>
    <col min="14" max="14" width="1" style="2" customWidth="1"/>
    <col min="15" max="15" width="22.7109375" style="2" bestFit="1" customWidth="1"/>
    <col min="16" max="16" width="1" style="2" customWidth="1"/>
    <col min="17" max="17" width="16.42578125" style="2" bestFit="1" customWidth="1"/>
    <col min="18" max="18" width="1" style="2" customWidth="1"/>
    <col min="19" max="19" width="17.5703125" style="2" bestFit="1" customWidth="1"/>
    <col min="20" max="20" width="1" style="2" customWidth="1"/>
    <col min="21" max="21" width="25.710937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30" x14ac:dyDescent="0.45">
      <c r="A3" s="14" t="s">
        <v>129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6" spans="1:21" ht="30" x14ac:dyDescent="0.45">
      <c r="A6" s="15" t="s">
        <v>3</v>
      </c>
      <c r="C6" s="16" t="s">
        <v>131</v>
      </c>
      <c r="D6" s="16" t="s">
        <v>131</v>
      </c>
      <c r="E6" s="16" t="s">
        <v>131</v>
      </c>
      <c r="F6" s="16" t="s">
        <v>131</v>
      </c>
      <c r="G6" s="16" t="s">
        <v>131</v>
      </c>
      <c r="H6" s="16" t="s">
        <v>131</v>
      </c>
      <c r="I6" s="16" t="s">
        <v>131</v>
      </c>
      <c r="J6" s="16" t="s">
        <v>131</v>
      </c>
      <c r="K6" s="16" t="s">
        <v>131</v>
      </c>
      <c r="M6" s="16" t="s">
        <v>132</v>
      </c>
      <c r="N6" s="16" t="s">
        <v>132</v>
      </c>
      <c r="O6" s="16" t="s">
        <v>132</v>
      </c>
      <c r="P6" s="16" t="s">
        <v>132</v>
      </c>
      <c r="Q6" s="16" t="s">
        <v>132</v>
      </c>
      <c r="R6" s="16" t="s">
        <v>132</v>
      </c>
      <c r="S6" s="16" t="s">
        <v>132</v>
      </c>
      <c r="T6" s="16" t="s">
        <v>132</v>
      </c>
      <c r="U6" s="16" t="s">
        <v>132</v>
      </c>
    </row>
    <row r="7" spans="1:21" ht="30" x14ac:dyDescent="0.45">
      <c r="A7" s="16" t="s">
        <v>3</v>
      </c>
      <c r="C7" s="16" t="s">
        <v>155</v>
      </c>
      <c r="E7" s="16" t="s">
        <v>156</v>
      </c>
      <c r="G7" s="16" t="s">
        <v>157</v>
      </c>
      <c r="I7" s="16" t="s">
        <v>98</v>
      </c>
      <c r="K7" s="16" t="s">
        <v>158</v>
      </c>
      <c r="M7" s="16" t="s">
        <v>155</v>
      </c>
      <c r="O7" s="16" t="s">
        <v>156</v>
      </c>
      <c r="Q7" s="16" t="s">
        <v>157</v>
      </c>
      <c r="S7" s="16" t="s">
        <v>98</v>
      </c>
      <c r="U7" s="16" t="s">
        <v>158</v>
      </c>
    </row>
    <row r="8" spans="1:21" ht="21" x14ac:dyDescent="0.55000000000000004">
      <c r="A8" s="3" t="s">
        <v>37</v>
      </c>
      <c r="C8" s="7">
        <v>0</v>
      </c>
      <c r="D8" s="7"/>
      <c r="E8" s="7">
        <v>3993553727</v>
      </c>
      <c r="F8" s="7"/>
      <c r="G8" s="7">
        <v>-4245803677</v>
      </c>
      <c r="H8" s="7"/>
      <c r="I8" s="7">
        <v>-252249950</v>
      </c>
      <c r="J8" s="5"/>
      <c r="K8" s="5" t="s">
        <v>159</v>
      </c>
      <c r="L8" s="5"/>
      <c r="M8" s="7">
        <v>0</v>
      </c>
      <c r="N8" s="7"/>
      <c r="O8" s="7">
        <v>0</v>
      </c>
      <c r="P8" s="7"/>
      <c r="Q8" s="7">
        <v>-4245803677</v>
      </c>
      <c r="R8" s="7"/>
      <c r="S8" s="7">
        <f>M8+O8+Q8</f>
        <v>-4245803677</v>
      </c>
      <c r="T8" s="5"/>
      <c r="U8" s="5" t="s">
        <v>160</v>
      </c>
    </row>
    <row r="9" spans="1:21" ht="21" x14ac:dyDescent="0.55000000000000004">
      <c r="A9" s="3" t="s">
        <v>61</v>
      </c>
      <c r="C9" s="7">
        <v>0</v>
      </c>
      <c r="D9" s="7"/>
      <c r="E9" s="7">
        <v>49620570008</v>
      </c>
      <c r="F9" s="7"/>
      <c r="G9" s="7">
        <v>-626940680</v>
      </c>
      <c r="H9" s="7"/>
      <c r="I9" s="7">
        <v>48993629328</v>
      </c>
      <c r="J9" s="5"/>
      <c r="K9" s="5" t="s">
        <v>161</v>
      </c>
      <c r="L9" s="5"/>
      <c r="M9" s="7">
        <v>0</v>
      </c>
      <c r="N9" s="7"/>
      <c r="O9" s="7">
        <v>-45120734098</v>
      </c>
      <c r="P9" s="7"/>
      <c r="Q9" s="7">
        <v>-626940680</v>
      </c>
      <c r="R9" s="7"/>
      <c r="S9" s="7">
        <f t="shared" ref="S9:S53" si="0">M9+O9+Q9</f>
        <v>-45747674778</v>
      </c>
      <c r="T9" s="5"/>
      <c r="U9" s="5" t="s">
        <v>162</v>
      </c>
    </row>
    <row r="10" spans="1:21" ht="21" x14ac:dyDescent="0.55000000000000004">
      <c r="A10" s="3" t="s">
        <v>52</v>
      </c>
      <c r="C10" s="7">
        <v>0</v>
      </c>
      <c r="D10" s="7"/>
      <c r="E10" s="7">
        <v>-906224071</v>
      </c>
      <c r="F10" s="7"/>
      <c r="G10" s="7">
        <v>-526551258</v>
      </c>
      <c r="H10" s="7"/>
      <c r="I10" s="7">
        <v>-1432775329</v>
      </c>
      <c r="J10" s="5"/>
      <c r="K10" s="5" t="s">
        <v>163</v>
      </c>
      <c r="L10" s="5"/>
      <c r="M10" s="7">
        <v>0</v>
      </c>
      <c r="N10" s="7"/>
      <c r="O10" s="7">
        <v>185025125</v>
      </c>
      <c r="P10" s="7"/>
      <c r="Q10" s="7">
        <v>-113544124</v>
      </c>
      <c r="R10" s="7"/>
      <c r="S10" s="7">
        <f t="shared" si="0"/>
        <v>71481001</v>
      </c>
      <c r="T10" s="5"/>
      <c r="U10" s="5" t="s">
        <v>164</v>
      </c>
    </row>
    <row r="11" spans="1:21" ht="21" x14ac:dyDescent="0.55000000000000004">
      <c r="A11" s="3" t="s">
        <v>71</v>
      </c>
      <c r="C11" s="7">
        <v>0</v>
      </c>
      <c r="D11" s="7"/>
      <c r="E11" s="7">
        <v>-19012995</v>
      </c>
      <c r="F11" s="7"/>
      <c r="G11" s="7">
        <v>-155128741</v>
      </c>
      <c r="H11" s="7"/>
      <c r="I11" s="7">
        <v>-174141736</v>
      </c>
      <c r="J11" s="5"/>
      <c r="K11" s="5" t="s">
        <v>165</v>
      </c>
      <c r="L11" s="5"/>
      <c r="M11" s="7">
        <v>0</v>
      </c>
      <c r="N11" s="7"/>
      <c r="O11" s="7">
        <v>0</v>
      </c>
      <c r="P11" s="7"/>
      <c r="Q11" s="7">
        <v>-155128741</v>
      </c>
      <c r="R11" s="7"/>
      <c r="S11" s="7">
        <f t="shared" si="0"/>
        <v>-155128741</v>
      </c>
      <c r="T11" s="5"/>
      <c r="U11" s="5" t="s">
        <v>166</v>
      </c>
    </row>
    <row r="12" spans="1:21" ht="21" x14ac:dyDescent="0.55000000000000004">
      <c r="A12" s="3" t="s">
        <v>60</v>
      </c>
      <c r="C12" s="7">
        <v>0</v>
      </c>
      <c r="D12" s="7"/>
      <c r="E12" s="7">
        <v>59500000</v>
      </c>
      <c r="F12" s="7"/>
      <c r="G12" s="7">
        <v>986937585</v>
      </c>
      <c r="H12" s="7"/>
      <c r="I12" s="7">
        <v>1046437585</v>
      </c>
      <c r="J12" s="5"/>
      <c r="K12" s="5" t="s">
        <v>167</v>
      </c>
      <c r="L12" s="5"/>
      <c r="M12" s="7">
        <v>0</v>
      </c>
      <c r="N12" s="7"/>
      <c r="O12" s="7">
        <v>0</v>
      </c>
      <c r="P12" s="7"/>
      <c r="Q12" s="7">
        <v>986937585</v>
      </c>
      <c r="R12" s="7"/>
      <c r="S12" s="7">
        <f t="shared" si="0"/>
        <v>986937585</v>
      </c>
      <c r="T12" s="5"/>
      <c r="U12" s="5" t="s">
        <v>168</v>
      </c>
    </row>
    <row r="13" spans="1:21" ht="21" x14ac:dyDescent="0.55000000000000004">
      <c r="A13" s="3" t="s">
        <v>74</v>
      </c>
      <c r="C13" s="7">
        <v>0</v>
      </c>
      <c r="D13" s="7"/>
      <c r="E13" s="7">
        <v>55779799536</v>
      </c>
      <c r="F13" s="7"/>
      <c r="G13" s="7">
        <v>-11958331878</v>
      </c>
      <c r="H13" s="7"/>
      <c r="I13" s="7">
        <v>43821467658</v>
      </c>
      <c r="J13" s="5"/>
      <c r="K13" s="5" t="s">
        <v>169</v>
      </c>
      <c r="L13" s="5"/>
      <c r="M13" s="7">
        <v>0</v>
      </c>
      <c r="N13" s="7"/>
      <c r="O13" s="7">
        <v>-64390107377</v>
      </c>
      <c r="P13" s="7"/>
      <c r="Q13" s="7">
        <v>-11958331878</v>
      </c>
      <c r="R13" s="7"/>
      <c r="S13" s="7">
        <f t="shared" si="0"/>
        <v>-76348439255</v>
      </c>
      <c r="T13" s="5"/>
      <c r="U13" s="5" t="s">
        <v>170</v>
      </c>
    </row>
    <row r="14" spans="1:21" ht="21" x14ac:dyDescent="0.55000000000000004">
      <c r="A14" s="3" t="s">
        <v>80</v>
      </c>
      <c r="C14" s="7">
        <v>0</v>
      </c>
      <c r="D14" s="7"/>
      <c r="E14" s="7">
        <v>3563517501</v>
      </c>
      <c r="F14" s="7"/>
      <c r="G14" s="7">
        <v>1229895059</v>
      </c>
      <c r="H14" s="7"/>
      <c r="I14" s="7">
        <v>4793412560</v>
      </c>
      <c r="J14" s="5"/>
      <c r="K14" s="5" t="s">
        <v>171</v>
      </c>
      <c r="L14" s="5"/>
      <c r="M14" s="7">
        <v>0</v>
      </c>
      <c r="N14" s="7"/>
      <c r="O14" s="7">
        <v>3563517501</v>
      </c>
      <c r="P14" s="7"/>
      <c r="Q14" s="7">
        <v>1229895059</v>
      </c>
      <c r="R14" s="7"/>
      <c r="S14" s="7">
        <f t="shared" si="0"/>
        <v>4793412560</v>
      </c>
      <c r="T14" s="5"/>
      <c r="U14" s="5" t="s">
        <v>172</v>
      </c>
    </row>
    <row r="15" spans="1:21" ht="21" x14ac:dyDescent="0.55000000000000004">
      <c r="A15" s="3" t="s">
        <v>21</v>
      </c>
      <c r="C15" s="7">
        <v>0</v>
      </c>
      <c r="D15" s="7"/>
      <c r="E15" s="7">
        <v>176414251894</v>
      </c>
      <c r="F15" s="7"/>
      <c r="G15" s="7">
        <v>355375609</v>
      </c>
      <c r="H15" s="7"/>
      <c r="I15" s="7">
        <v>176769627503</v>
      </c>
      <c r="J15" s="5"/>
      <c r="K15" s="5" t="s">
        <v>173</v>
      </c>
      <c r="L15" s="5"/>
      <c r="M15" s="7">
        <v>0</v>
      </c>
      <c r="N15" s="7"/>
      <c r="O15" s="7">
        <v>90099105783</v>
      </c>
      <c r="P15" s="7"/>
      <c r="Q15" s="7">
        <v>-5412102490</v>
      </c>
      <c r="R15" s="7"/>
      <c r="S15" s="7">
        <f t="shared" si="0"/>
        <v>84687003293</v>
      </c>
      <c r="T15" s="5"/>
      <c r="U15" s="5" t="s">
        <v>174</v>
      </c>
    </row>
    <row r="16" spans="1:21" ht="21" x14ac:dyDescent="0.55000000000000004">
      <c r="A16" s="3" t="s">
        <v>84</v>
      </c>
      <c r="C16" s="7">
        <v>0</v>
      </c>
      <c r="D16" s="7"/>
      <c r="E16" s="7">
        <v>753198286</v>
      </c>
      <c r="F16" s="7"/>
      <c r="G16" s="7">
        <v>70687815</v>
      </c>
      <c r="H16" s="7"/>
      <c r="I16" s="7">
        <v>823886101</v>
      </c>
      <c r="J16" s="5"/>
      <c r="K16" s="5" t="s">
        <v>114</v>
      </c>
      <c r="L16" s="5"/>
      <c r="M16" s="7">
        <v>0</v>
      </c>
      <c r="N16" s="7"/>
      <c r="O16" s="7">
        <v>753198286</v>
      </c>
      <c r="P16" s="7"/>
      <c r="Q16" s="7">
        <v>70687815</v>
      </c>
      <c r="R16" s="7"/>
      <c r="S16" s="7">
        <f t="shared" si="0"/>
        <v>823886101</v>
      </c>
      <c r="T16" s="5"/>
      <c r="U16" s="5" t="s">
        <v>175</v>
      </c>
    </row>
    <row r="17" spans="1:21" ht="21" x14ac:dyDescent="0.55000000000000004">
      <c r="A17" s="3" t="s">
        <v>47</v>
      </c>
      <c r="C17" s="7">
        <v>0</v>
      </c>
      <c r="D17" s="7"/>
      <c r="E17" s="7">
        <v>26267761843</v>
      </c>
      <c r="F17" s="7"/>
      <c r="G17" s="7">
        <v>-24560290325</v>
      </c>
      <c r="H17" s="7"/>
      <c r="I17" s="7">
        <v>1707471518</v>
      </c>
      <c r="J17" s="5"/>
      <c r="K17" s="5" t="s">
        <v>176</v>
      </c>
      <c r="L17" s="5"/>
      <c r="M17" s="7">
        <v>0</v>
      </c>
      <c r="N17" s="7"/>
      <c r="O17" s="7">
        <v>0</v>
      </c>
      <c r="P17" s="7"/>
      <c r="Q17" s="7">
        <v>-23256991917</v>
      </c>
      <c r="R17" s="7"/>
      <c r="S17" s="7">
        <f t="shared" si="0"/>
        <v>-23256991917</v>
      </c>
      <c r="T17" s="5"/>
      <c r="U17" s="5" t="s">
        <v>177</v>
      </c>
    </row>
    <row r="18" spans="1:21" ht="21" x14ac:dyDescent="0.55000000000000004">
      <c r="A18" s="3" t="s">
        <v>48</v>
      </c>
      <c r="C18" s="7">
        <v>0</v>
      </c>
      <c r="D18" s="7"/>
      <c r="E18" s="7">
        <v>24415917928</v>
      </c>
      <c r="F18" s="7"/>
      <c r="G18" s="7">
        <v>-2811664265</v>
      </c>
      <c r="H18" s="7"/>
      <c r="I18" s="7">
        <v>21604253663</v>
      </c>
      <c r="J18" s="5"/>
      <c r="K18" s="5" t="s">
        <v>178</v>
      </c>
      <c r="L18" s="5"/>
      <c r="M18" s="7">
        <v>0</v>
      </c>
      <c r="N18" s="7"/>
      <c r="O18" s="7">
        <v>-17709258929</v>
      </c>
      <c r="P18" s="7"/>
      <c r="Q18" s="7">
        <v>-9341149853</v>
      </c>
      <c r="R18" s="7"/>
      <c r="S18" s="7">
        <f t="shared" si="0"/>
        <v>-27050408782</v>
      </c>
      <c r="T18" s="5"/>
      <c r="U18" s="5" t="s">
        <v>179</v>
      </c>
    </row>
    <row r="19" spans="1:21" ht="21" x14ac:dyDescent="0.55000000000000004">
      <c r="A19" s="3" t="s">
        <v>149</v>
      </c>
      <c r="C19" s="7">
        <v>0</v>
      </c>
      <c r="D19" s="7"/>
      <c r="E19" s="7">
        <v>0</v>
      </c>
      <c r="F19" s="7"/>
      <c r="G19" s="7">
        <v>0</v>
      </c>
      <c r="H19" s="7"/>
      <c r="I19" s="7">
        <v>0</v>
      </c>
      <c r="J19" s="5"/>
      <c r="K19" s="5" t="s">
        <v>38</v>
      </c>
      <c r="L19" s="5"/>
      <c r="M19" s="7">
        <v>0</v>
      </c>
      <c r="N19" s="7"/>
      <c r="O19" s="7">
        <v>0</v>
      </c>
      <c r="P19" s="7"/>
      <c r="Q19" s="7">
        <v>-7063600218</v>
      </c>
      <c r="R19" s="7"/>
      <c r="S19" s="7">
        <f t="shared" si="0"/>
        <v>-7063600218</v>
      </c>
      <c r="T19" s="5"/>
      <c r="U19" s="5" t="s">
        <v>180</v>
      </c>
    </row>
    <row r="20" spans="1:21" ht="21" x14ac:dyDescent="0.55000000000000004">
      <c r="A20" s="3" t="s">
        <v>58</v>
      </c>
      <c r="C20" s="7">
        <v>0</v>
      </c>
      <c r="D20" s="7"/>
      <c r="E20" s="7">
        <v>2142193496</v>
      </c>
      <c r="F20" s="7"/>
      <c r="G20" s="7">
        <v>0</v>
      </c>
      <c r="H20" s="7"/>
      <c r="I20" s="7">
        <v>2142193496</v>
      </c>
      <c r="J20" s="5"/>
      <c r="K20" s="5" t="s">
        <v>181</v>
      </c>
      <c r="L20" s="5"/>
      <c r="M20" s="7">
        <v>0</v>
      </c>
      <c r="N20" s="7"/>
      <c r="O20" s="7">
        <v>-27226588320</v>
      </c>
      <c r="P20" s="7"/>
      <c r="Q20" s="7">
        <v>-7092672785</v>
      </c>
      <c r="R20" s="7"/>
      <c r="S20" s="7">
        <f t="shared" si="0"/>
        <v>-34319261105</v>
      </c>
      <c r="T20" s="5"/>
      <c r="U20" s="5" t="s">
        <v>182</v>
      </c>
    </row>
    <row r="21" spans="1:21" ht="21" x14ac:dyDescent="0.55000000000000004">
      <c r="A21" s="3" t="s">
        <v>150</v>
      </c>
      <c r="C21" s="7">
        <v>0</v>
      </c>
      <c r="D21" s="7"/>
      <c r="E21" s="7">
        <v>0</v>
      </c>
      <c r="F21" s="7"/>
      <c r="G21" s="7">
        <v>0</v>
      </c>
      <c r="H21" s="7"/>
      <c r="I21" s="7">
        <v>0</v>
      </c>
      <c r="J21" s="5"/>
      <c r="K21" s="5" t="s">
        <v>38</v>
      </c>
      <c r="L21" s="5"/>
      <c r="M21" s="7">
        <v>0</v>
      </c>
      <c r="N21" s="7"/>
      <c r="O21" s="7">
        <v>0</v>
      </c>
      <c r="P21" s="7"/>
      <c r="Q21" s="7">
        <v>5959334733</v>
      </c>
      <c r="R21" s="7"/>
      <c r="S21" s="7">
        <f t="shared" si="0"/>
        <v>5959334733</v>
      </c>
      <c r="T21" s="5"/>
      <c r="U21" s="5" t="s">
        <v>183</v>
      </c>
    </row>
    <row r="22" spans="1:21" ht="21" x14ac:dyDescent="0.55000000000000004">
      <c r="A22" s="3" t="s">
        <v>151</v>
      </c>
      <c r="C22" s="7">
        <v>0</v>
      </c>
      <c r="D22" s="7"/>
      <c r="E22" s="7">
        <v>0</v>
      </c>
      <c r="F22" s="7"/>
      <c r="G22" s="7">
        <v>0</v>
      </c>
      <c r="H22" s="7"/>
      <c r="I22" s="7">
        <v>0</v>
      </c>
      <c r="J22" s="5"/>
      <c r="K22" s="5" t="s">
        <v>38</v>
      </c>
      <c r="L22" s="5"/>
      <c r="M22" s="7">
        <v>0</v>
      </c>
      <c r="N22" s="7"/>
      <c r="O22" s="7">
        <v>0</v>
      </c>
      <c r="P22" s="7"/>
      <c r="Q22" s="7">
        <v>-12922042218</v>
      </c>
      <c r="R22" s="7"/>
      <c r="S22" s="7">
        <f t="shared" si="0"/>
        <v>-12922042218</v>
      </c>
      <c r="T22" s="5"/>
      <c r="U22" s="5" t="s">
        <v>24</v>
      </c>
    </row>
    <row r="23" spans="1:21" ht="21" x14ac:dyDescent="0.55000000000000004">
      <c r="A23" s="3" t="s">
        <v>152</v>
      </c>
      <c r="C23" s="7">
        <v>0</v>
      </c>
      <c r="D23" s="7"/>
      <c r="E23" s="7">
        <v>0</v>
      </c>
      <c r="F23" s="7"/>
      <c r="G23" s="7">
        <v>0</v>
      </c>
      <c r="H23" s="7"/>
      <c r="I23" s="7">
        <v>0</v>
      </c>
      <c r="J23" s="5"/>
      <c r="K23" s="5" t="s">
        <v>38</v>
      </c>
      <c r="L23" s="5"/>
      <c r="M23" s="7">
        <v>0</v>
      </c>
      <c r="N23" s="7"/>
      <c r="O23" s="7">
        <v>0</v>
      </c>
      <c r="P23" s="7"/>
      <c r="Q23" s="7">
        <v>10760015162</v>
      </c>
      <c r="R23" s="7"/>
      <c r="S23" s="7">
        <f t="shared" si="0"/>
        <v>10760015162</v>
      </c>
      <c r="T23" s="5"/>
      <c r="U23" s="5" t="s">
        <v>184</v>
      </c>
    </row>
    <row r="24" spans="1:21" ht="21" x14ac:dyDescent="0.55000000000000004">
      <c r="A24" s="3" t="s">
        <v>153</v>
      </c>
      <c r="C24" s="7">
        <v>0</v>
      </c>
      <c r="D24" s="7"/>
      <c r="E24" s="7">
        <v>0</v>
      </c>
      <c r="F24" s="7"/>
      <c r="G24" s="7">
        <v>0</v>
      </c>
      <c r="H24" s="7"/>
      <c r="I24" s="7">
        <v>0</v>
      </c>
      <c r="J24" s="5"/>
      <c r="K24" s="5" t="s">
        <v>38</v>
      </c>
      <c r="L24" s="5"/>
      <c r="M24" s="7">
        <v>0</v>
      </c>
      <c r="N24" s="7"/>
      <c r="O24" s="7">
        <v>0</v>
      </c>
      <c r="P24" s="7"/>
      <c r="Q24" s="7">
        <v>2059076760</v>
      </c>
      <c r="R24" s="7"/>
      <c r="S24" s="7">
        <f t="shared" si="0"/>
        <v>2059076760</v>
      </c>
      <c r="T24" s="5"/>
      <c r="U24" s="5" t="s">
        <v>185</v>
      </c>
    </row>
    <row r="25" spans="1:21" ht="21" x14ac:dyDescent="0.55000000000000004">
      <c r="A25" s="3" t="s">
        <v>29</v>
      </c>
      <c r="C25" s="7">
        <v>0</v>
      </c>
      <c r="D25" s="7"/>
      <c r="E25" s="7">
        <v>-790269750</v>
      </c>
      <c r="F25" s="7"/>
      <c r="G25" s="7">
        <v>0</v>
      </c>
      <c r="H25" s="7"/>
      <c r="I25" s="7">
        <v>-790269750</v>
      </c>
      <c r="J25" s="5"/>
      <c r="K25" s="5" t="s">
        <v>186</v>
      </c>
      <c r="L25" s="5"/>
      <c r="M25" s="7">
        <v>0</v>
      </c>
      <c r="N25" s="7"/>
      <c r="O25" s="7">
        <v>-5412602253</v>
      </c>
      <c r="P25" s="7"/>
      <c r="Q25" s="7">
        <v>-7786362200</v>
      </c>
      <c r="R25" s="7"/>
      <c r="S25" s="7">
        <f t="shared" si="0"/>
        <v>-13198964453</v>
      </c>
      <c r="T25" s="5"/>
      <c r="U25" s="5" t="s">
        <v>187</v>
      </c>
    </row>
    <row r="26" spans="1:21" ht="21" x14ac:dyDescent="0.55000000000000004">
      <c r="A26" s="3" t="s">
        <v>154</v>
      </c>
      <c r="C26" s="7">
        <v>0</v>
      </c>
      <c r="D26" s="7"/>
      <c r="E26" s="7">
        <v>0</v>
      </c>
      <c r="F26" s="7"/>
      <c r="G26" s="7">
        <v>0</v>
      </c>
      <c r="H26" s="7"/>
      <c r="I26" s="7">
        <v>0</v>
      </c>
      <c r="J26" s="5"/>
      <c r="K26" s="5" t="s">
        <v>38</v>
      </c>
      <c r="L26" s="5"/>
      <c r="M26" s="7">
        <v>0</v>
      </c>
      <c r="N26" s="7"/>
      <c r="O26" s="7">
        <v>0</v>
      </c>
      <c r="P26" s="7"/>
      <c r="Q26" s="7">
        <v>-2009468373</v>
      </c>
      <c r="R26" s="7"/>
      <c r="S26" s="7">
        <f t="shared" si="0"/>
        <v>-2009468373</v>
      </c>
      <c r="T26" s="5"/>
      <c r="U26" s="5" t="s">
        <v>188</v>
      </c>
    </row>
    <row r="27" spans="1:21" ht="21" x14ac:dyDescent="0.55000000000000004">
      <c r="A27" s="3" t="s">
        <v>65</v>
      </c>
      <c r="C27" s="7">
        <v>0</v>
      </c>
      <c r="D27" s="7"/>
      <c r="E27" s="7">
        <v>20576835000</v>
      </c>
      <c r="F27" s="7"/>
      <c r="G27" s="7">
        <v>0</v>
      </c>
      <c r="H27" s="7"/>
      <c r="I27" s="7">
        <v>20576835000</v>
      </c>
      <c r="J27" s="5"/>
      <c r="K27" s="5" t="s">
        <v>189</v>
      </c>
      <c r="L27" s="5"/>
      <c r="M27" s="7">
        <v>9375000000</v>
      </c>
      <c r="N27" s="7"/>
      <c r="O27" s="7">
        <v>-30268822500</v>
      </c>
      <c r="P27" s="7"/>
      <c r="Q27" s="7">
        <v>0</v>
      </c>
      <c r="R27" s="7"/>
      <c r="S27" s="7">
        <f t="shared" si="0"/>
        <v>-20893822500</v>
      </c>
      <c r="T27" s="5"/>
      <c r="U27" s="5" t="s">
        <v>190</v>
      </c>
    </row>
    <row r="28" spans="1:21" ht="21" x14ac:dyDescent="0.55000000000000004">
      <c r="A28" s="3" t="s">
        <v>89</v>
      </c>
      <c r="C28" s="7">
        <v>0</v>
      </c>
      <c r="D28" s="7"/>
      <c r="E28" s="7">
        <v>-3888800122</v>
      </c>
      <c r="F28" s="7"/>
      <c r="G28" s="7">
        <v>0</v>
      </c>
      <c r="H28" s="7"/>
      <c r="I28" s="7">
        <v>-3888800122</v>
      </c>
      <c r="J28" s="5"/>
      <c r="K28" s="5" t="s">
        <v>191</v>
      </c>
      <c r="L28" s="5"/>
      <c r="M28" s="7">
        <v>0</v>
      </c>
      <c r="N28" s="7"/>
      <c r="O28" s="7">
        <v>-3888800122</v>
      </c>
      <c r="P28" s="7"/>
      <c r="Q28" s="7">
        <v>0</v>
      </c>
      <c r="R28" s="7"/>
      <c r="S28" s="7">
        <f t="shared" si="0"/>
        <v>-3888800122</v>
      </c>
      <c r="T28" s="5"/>
      <c r="U28" s="5" t="s">
        <v>192</v>
      </c>
    </row>
    <row r="29" spans="1:21" ht="21" x14ac:dyDescent="0.55000000000000004">
      <c r="A29" s="3" t="s">
        <v>39</v>
      </c>
      <c r="C29" s="7">
        <v>0</v>
      </c>
      <c r="D29" s="7"/>
      <c r="E29" s="7">
        <v>-906177797</v>
      </c>
      <c r="F29" s="7"/>
      <c r="G29" s="7">
        <v>0</v>
      </c>
      <c r="H29" s="7"/>
      <c r="I29" s="7">
        <v>-906177797</v>
      </c>
      <c r="J29" s="5"/>
      <c r="K29" s="5" t="s">
        <v>193</v>
      </c>
      <c r="L29" s="5"/>
      <c r="M29" s="7">
        <v>0</v>
      </c>
      <c r="N29" s="7"/>
      <c r="O29" s="7">
        <v>-3063569241</v>
      </c>
      <c r="P29" s="7"/>
      <c r="Q29" s="7">
        <v>0</v>
      </c>
      <c r="R29" s="7"/>
      <c r="S29" s="7">
        <f t="shared" si="0"/>
        <v>-3063569241</v>
      </c>
      <c r="T29" s="5"/>
      <c r="U29" s="5" t="s">
        <v>194</v>
      </c>
    </row>
    <row r="30" spans="1:21" ht="21" x14ac:dyDescent="0.55000000000000004">
      <c r="A30" s="3" t="s">
        <v>69</v>
      </c>
      <c r="C30" s="7">
        <v>0</v>
      </c>
      <c r="D30" s="7"/>
      <c r="E30" s="7">
        <v>8532080668</v>
      </c>
      <c r="F30" s="7"/>
      <c r="G30" s="7">
        <v>0</v>
      </c>
      <c r="H30" s="7"/>
      <c r="I30" s="7">
        <v>8532080668</v>
      </c>
      <c r="J30" s="5"/>
      <c r="K30" s="5" t="s">
        <v>195</v>
      </c>
      <c r="L30" s="5"/>
      <c r="M30" s="7">
        <v>0</v>
      </c>
      <c r="N30" s="7"/>
      <c r="O30" s="7">
        <v>-8926041667</v>
      </c>
      <c r="P30" s="7"/>
      <c r="Q30" s="7">
        <v>0</v>
      </c>
      <c r="R30" s="7"/>
      <c r="S30" s="7">
        <f t="shared" si="0"/>
        <v>-8926041667</v>
      </c>
      <c r="T30" s="5"/>
      <c r="U30" s="5" t="s">
        <v>196</v>
      </c>
    </row>
    <row r="31" spans="1:21" ht="21" x14ac:dyDescent="0.55000000000000004">
      <c r="A31" s="3" t="s">
        <v>25</v>
      </c>
      <c r="C31" s="7">
        <v>0</v>
      </c>
      <c r="D31" s="7"/>
      <c r="E31" s="7">
        <v>9466406879</v>
      </c>
      <c r="F31" s="7"/>
      <c r="G31" s="7">
        <v>0</v>
      </c>
      <c r="H31" s="7"/>
      <c r="I31" s="7">
        <v>9466406879</v>
      </c>
      <c r="J31" s="5"/>
      <c r="K31" s="5" t="s">
        <v>197</v>
      </c>
      <c r="L31" s="5"/>
      <c r="M31" s="7">
        <v>0</v>
      </c>
      <c r="N31" s="7"/>
      <c r="O31" s="7">
        <v>-8963170536</v>
      </c>
      <c r="P31" s="7"/>
      <c r="Q31" s="7">
        <v>0</v>
      </c>
      <c r="R31" s="7"/>
      <c r="S31" s="7">
        <f t="shared" si="0"/>
        <v>-8963170536</v>
      </c>
      <c r="T31" s="5"/>
      <c r="U31" s="5" t="s">
        <v>198</v>
      </c>
    </row>
    <row r="32" spans="1:21" ht="21" x14ac:dyDescent="0.55000000000000004">
      <c r="A32" s="3" t="s">
        <v>82</v>
      </c>
      <c r="C32" s="7">
        <v>0</v>
      </c>
      <c r="D32" s="7"/>
      <c r="E32" s="7">
        <v>1128963145</v>
      </c>
      <c r="F32" s="7"/>
      <c r="G32" s="7">
        <v>0</v>
      </c>
      <c r="H32" s="7"/>
      <c r="I32" s="7">
        <v>1128963145</v>
      </c>
      <c r="J32" s="5"/>
      <c r="K32" s="5" t="s">
        <v>199</v>
      </c>
      <c r="L32" s="5"/>
      <c r="M32" s="7">
        <v>0</v>
      </c>
      <c r="N32" s="7"/>
      <c r="O32" s="7">
        <v>1128963145</v>
      </c>
      <c r="P32" s="7"/>
      <c r="Q32" s="7">
        <v>0</v>
      </c>
      <c r="R32" s="7"/>
      <c r="S32" s="7">
        <f t="shared" si="0"/>
        <v>1128963145</v>
      </c>
      <c r="T32" s="5"/>
      <c r="U32" s="5" t="s">
        <v>200</v>
      </c>
    </row>
    <row r="33" spans="1:21" ht="21" x14ac:dyDescent="0.55000000000000004">
      <c r="A33" s="3" t="s">
        <v>23</v>
      </c>
      <c r="C33" s="7">
        <v>0</v>
      </c>
      <c r="D33" s="7"/>
      <c r="E33" s="7">
        <v>-2967239250</v>
      </c>
      <c r="F33" s="7"/>
      <c r="G33" s="7">
        <v>0</v>
      </c>
      <c r="H33" s="7"/>
      <c r="I33" s="7">
        <v>-2967239250</v>
      </c>
      <c r="J33" s="5"/>
      <c r="K33" s="5" t="s">
        <v>201</v>
      </c>
      <c r="L33" s="5"/>
      <c r="M33" s="7">
        <v>0</v>
      </c>
      <c r="N33" s="7"/>
      <c r="O33" s="7">
        <v>-21851704125</v>
      </c>
      <c r="P33" s="7"/>
      <c r="Q33" s="7">
        <v>0</v>
      </c>
      <c r="R33" s="7"/>
      <c r="S33" s="7">
        <f t="shared" si="0"/>
        <v>-21851704125</v>
      </c>
      <c r="T33" s="5"/>
      <c r="U33" s="5" t="s">
        <v>202</v>
      </c>
    </row>
    <row r="34" spans="1:21" ht="21" x14ac:dyDescent="0.55000000000000004">
      <c r="A34" s="3" t="s">
        <v>33</v>
      </c>
      <c r="C34" s="7">
        <v>0</v>
      </c>
      <c r="D34" s="7"/>
      <c r="E34" s="7">
        <v>8772163492</v>
      </c>
      <c r="F34" s="7"/>
      <c r="G34" s="7">
        <v>0</v>
      </c>
      <c r="H34" s="7"/>
      <c r="I34" s="7">
        <v>8772163492</v>
      </c>
      <c r="J34" s="5"/>
      <c r="K34" s="5" t="s">
        <v>203</v>
      </c>
      <c r="L34" s="5"/>
      <c r="M34" s="7">
        <v>0</v>
      </c>
      <c r="N34" s="7"/>
      <c r="O34" s="7">
        <v>-3167725704</v>
      </c>
      <c r="P34" s="7"/>
      <c r="Q34" s="7">
        <v>0</v>
      </c>
      <c r="R34" s="7"/>
      <c r="S34" s="7">
        <f t="shared" si="0"/>
        <v>-3167725704</v>
      </c>
      <c r="T34" s="5"/>
      <c r="U34" s="5" t="s">
        <v>83</v>
      </c>
    </row>
    <row r="35" spans="1:21" ht="21" x14ac:dyDescent="0.55000000000000004">
      <c r="A35" s="3" t="s">
        <v>27</v>
      </c>
      <c r="C35" s="7">
        <v>0</v>
      </c>
      <c r="D35" s="7"/>
      <c r="E35" s="7">
        <v>8548665242</v>
      </c>
      <c r="F35" s="7"/>
      <c r="G35" s="7">
        <v>0</v>
      </c>
      <c r="H35" s="7"/>
      <c r="I35" s="7">
        <v>8548665242</v>
      </c>
      <c r="J35" s="5"/>
      <c r="K35" s="5" t="s">
        <v>204</v>
      </c>
      <c r="L35" s="5"/>
      <c r="M35" s="7">
        <v>0</v>
      </c>
      <c r="N35" s="7"/>
      <c r="O35" s="7">
        <v>-4653626597</v>
      </c>
      <c r="P35" s="7"/>
      <c r="Q35" s="7">
        <v>0</v>
      </c>
      <c r="R35" s="7"/>
      <c r="S35" s="7">
        <f t="shared" si="0"/>
        <v>-4653626597</v>
      </c>
      <c r="T35" s="5"/>
      <c r="U35" s="5" t="s">
        <v>205</v>
      </c>
    </row>
    <row r="36" spans="1:21" ht="21" x14ac:dyDescent="0.55000000000000004">
      <c r="A36" s="3" t="s">
        <v>41</v>
      </c>
      <c r="C36" s="7">
        <v>0</v>
      </c>
      <c r="D36" s="7"/>
      <c r="E36" s="7">
        <v>24176753</v>
      </c>
      <c r="F36" s="7"/>
      <c r="G36" s="7">
        <v>0</v>
      </c>
      <c r="H36" s="7"/>
      <c r="I36" s="7">
        <v>24176753</v>
      </c>
      <c r="J36" s="5"/>
      <c r="K36" s="5" t="s">
        <v>44</v>
      </c>
      <c r="L36" s="5"/>
      <c r="M36" s="7">
        <v>0</v>
      </c>
      <c r="N36" s="7"/>
      <c r="O36" s="7">
        <v>65820981</v>
      </c>
      <c r="P36" s="7"/>
      <c r="Q36" s="7">
        <v>0</v>
      </c>
      <c r="R36" s="7"/>
      <c r="S36" s="7">
        <f t="shared" si="0"/>
        <v>65820981</v>
      </c>
      <c r="T36" s="5"/>
      <c r="U36" s="5" t="s">
        <v>206</v>
      </c>
    </row>
    <row r="37" spans="1:21" ht="21" x14ac:dyDescent="0.55000000000000004">
      <c r="A37" s="3" t="s">
        <v>31</v>
      </c>
      <c r="C37" s="7">
        <v>0</v>
      </c>
      <c r="D37" s="7"/>
      <c r="E37" s="7">
        <v>-4392150282</v>
      </c>
      <c r="F37" s="7"/>
      <c r="G37" s="7">
        <v>0</v>
      </c>
      <c r="H37" s="7"/>
      <c r="I37" s="7">
        <v>-4392150282</v>
      </c>
      <c r="J37" s="5"/>
      <c r="K37" s="5" t="s">
        <v>207</v>
      </c>
      <c r="L37" s="5"/>
      <c r="M37" s="7">
        <v>0</v>
      </c>
      <c r="N37" s="7"/>
      <c r="O37" s="7">
        <v>-22412189277</v>
      </c>
      <c r="P37" s="7"/>
      <c r="Q37" s="7">
        <v>0</v>
      </c>
      <c r="R37" s="7"/>
      <c r="S37" s="7">
        <f t="shared" si="0"/>
        <v>-22412189277</v>
      </c>
      <c r="T37" s="5"/>
      <c r="U37" s="5" t="s">
        <v>208</v>
      </c>
    </row>
    <row r="38" spans="1:21" ht="21" x14ac:dyDescent="0.55000000000000004">
      <c r="A38" s="3" t="s">
        <v>45</v>
      </c>
      <c r="C38" s="7">
        <v>0</v>
      </c>
      <c r="D38" s="7"/>
      <c r="E38" s="7">
        <v>9481119400</v>
      </c>
      <c r="F38" s="7"/>
      <c r="G38" s="7">
        <v>0</v>
      </c>
      <c r="H38" s="7"/>
      <c r="I38" s="7">
        <v>9481119400</v>
      </c>
      <c r="J38" s="5"/>
      <c r="K38" s="5" t="s">
        <v>197</v>
      </c>
      <c r="L38" s="5"/>
      <c r="M38" s="7">
        <v>0</v>
      </c>
      <c r="N38" s="7"/>
      <c r="O38" s="7">
        <v>-12296795746</v>
      </c>
      <c r="P38" s="7"/>
      <c r="Q38" s="7">
        <v>0</v>
      </c>
      <c r="R38" s="7"/>
      <c r="S38" s="7">
        <f t="shared" si="0"/>
        <v>-12296795746</v>
      </c>
      <c r="T38" s="5"/>
      <c r="U38" s="5" t="s">
        <v>209</v>
      </c>
    </row>
    <row r="39" spans="1:21" ht="21" x14ac:dyDescent="0.55000000000000004">
      <c r="A39" s="3" t="s">
        <v>43</v>
      </c>
      <c r="C39" s="7">
        <v>0</v>
      </c>
      <c r="D39" s="7"/>
      <c r="E39" s="7">
        <v>166171660</v>
      </c>
      <c r="F39" s="7"/>
      <c r="G39" s="7">
        <v>0</v>
      </c>
      <c r="H39" s="7"/>
      <c r="I39" s="7">
        <v>166171660</v>
      </c>
      <c r="J39" s="5"/>
      <c r="K39" s="5" t="s">
        <v>210</v>
      </c>
      <c r="L39" s="5"/>
      <c r="M39" s="7">
        <v>0</v>
      </c>
      <c r="N39" s="7"/>
      <c r="O39" s="7">
        <v>200908226</v>
      </c>
      <c r="P39" s="7"/>
      <c r="Q39" s="7">
        <v>0</v>
      </c>
      <c r="R39" s="7"/>
      <c r="S39" s="7">
        <f t="shared" si="0"/>
        <v>200908226</v>
      </c>
      <c r="T39" s="5"/>
      <c r="U39" s="5" t="s">
        <v>211</v>
      </c>
    </row>
    <row r="40" spans="1:21" ht="21" x14ac:dyDescent="0.55000000000000004">
      <c r="A40" s="3" t="s">
        <v>55</v>
      </c>
      <c r="C40" s="7">
        <v>0</v>
      </c>
      <c r="D40" s="7"/>
      <c r="E40" s="7">
        <v>-129342207</v>
      </c>
      <c r="F40" s="7"/>
      <c r="G40" s="7">
        <v>0</v>
      </c>
      <c r="H40" s="7"/>
      <c r="I40" s="7">
        <v>-129342207</v>
      </c>
      <c r="J40" s="5"/>
      <c r="K40" s="5" t="s">
        <v>212</v>
      </c>
      <c r="L40" s="5"/>
      <c r="M40" s="7">
        <v>0</v>
      </c>
      <c r="N40" s="7"/>
      <c r="O40" s="7">
        <v>-4552845700</v>
      </c>
      <c r="P40" s="7"/>
      <c r="Q40" s="7">
        <v>0</v>
      </c>
      <c r="R40" s="7"/>
      <c r="S40" s="7">
        <f t="shared" si="0"/>
        <v>-4552845700</v>
      </c>
      <c r="T40" s="5"/>
      <c r="U40" s="5" t="s">
        <v>213</v>
      </c>
    </row>
    <row r="41" spans="1:21" ht="21" x14ac:dyDescent="0.55000000000000004">
      <c r="A41" s="3" t="s">
        <v>54</v>
      </c>
      <c r="C41" s="7">
        <v>0</v>
      </c>
      <c r="D41" s="7"/>
      <c r="E41" s="7">
        <v>-6426611530</v>
      </c>
      <c r="F41" s="7"/>
      <c r="G41" s="7">
        <v>0</v>
      </c>
      <c r="H41" s="7"/>
      <c r="I41" s="7">
        <v>-6426611530</v>
      </c>
      <c r="J41" s="5"/>
      <c r="K41" s="5" t="s">
        <v>214</v>
      </c>
      <c r="L41" s="5"/>
      <c r="M41" s="7">
        <v>0</v>
      </c>
      <c r="N41" s="7"/>
      <c r="O41" s="7">
        <v>-68802546983</v>
      </c>
      <c r="P41" s="7"/>
      <c r="Q41" s="7">
        <v>0</v>
      </c>
      <c r="R41" s="7"/>
      <c r="S41" s="7">
        <f t="shared" si="0"/>
        <v>-68802546983</v>
      </c>
      <c r="T41" s="5"/>
      <c r="U41" s="5" t="s">
        <v>215</v>
      </c>
    </row>
    <row r="42" spans="1:21" ht="21" x14ac:dyDescent="0.55000000000000004">
      <c r="A42" s="3" t="s">
        <v>56</v>
      </c>
      <c r="C42" s="7">
        <v>0</v>
      </c>
      <c r="D42" s="7"/>
      <c r="E42" s="7">
        <v>20131500600</v>
      </c>
      <c r="F42" s="7"/>
      <c r="G42" s="7">
        <v>0</v>
      </c>
      <c r="H42" s="7"/>
      <c r="I42" s="7">
        <v>20131500600</v>
      </c>
      <c r="J42" s="5"/>
      <c r="K42" s="5" t="s">
        <v>216</v>
      </c>
      <c r="L42" s="5"/>
      <c r="M42" s="7">
        <v>0</v>
      </c>
      <c r="N42" s="7"/>
      <c r="O42" s="7">
        <v>-7260541200</v>
      </c>
      <c r="P42" s="7"/>
      <c r="Q42" s="7">
        <v>0</v>
      </c>
      <c r="R42" s="7"/>
      <c r="S42" s="7">
        <f t="shared" si="0"/>
        <v>-7260541200</v>
      </c>
      <c r="T42" s="5"/>
      <c r="U42" s="5" t="s">
        <v>217</v>
      </c>
    </row>
    <row r="43" spans="1:21" ht="21" x14ac:dyDescent="0.55000000000000004">
      <c r="A43" s="3" t="s">
        <v>63</v>
      </c>
      <c r="C43" s="7">
        <v>0</v>
      </c>
      <c r="D43" s="7"/>
      <c r="E43" s="7">
        <v>-4783940148</v>
      </c>
      <c r="F43" s="7"/>
      <c r="G43" s="7">
        <v>0</v>
      </c>
      <c r="H43" s="7"/>
      <c r="I43" s="7">
        <v>-4783940148</v>
      </c>
      <c r="J43" s="5"/>
      <c r="K43" s="5" t="s">
        <v>218</v>
      </c>
      <c r="L43" s="5"/>
      <c r="M43" s="7">
        <v>0</v>
      </c>
      <c r="N43" s="7"/>
      <c r="O43" s="7">
        <v>-19432899735</v>
      </c>
      <c r="P43" s="7"/>
      <c r="Q43" s="7">
        <v>0</v>
      </c>
      <c r="R43" s="7"/>
      <c r="S43" s="7">
        <f t="shared" si="0"/>
        <v>-19432899735</v>
      </c>
      <c r="T43" s="5"/>
      <c r="U43" s="5" t="s">
        <v>219</v>
      </c>
    </row>
    <row r="44" spans="1:21" ht="21" x14ac:dyDescent="0.55000000000000004">
      <c r="A44" s="3" t="s">
        <v>76</v>
      </c>
      <c r="C44" s="7">
        <v>0</v>
      </c>
      <c r="D44" s="7"/>
      <c r="E44" s="7">
        <v>6313211550</v>
      </c>
      <c r="F44" s="7"/>
      <c r="G44" s="7">
        <v>0</v>
      </c>
      <c r="H44" s="7"/>
      <c r="I44" s="7">
        <v>6313211550</v>
      </c>
      <c r="J44" s="5"/>
      <c r="K44" s="5" t="s">
        <v>220</v>
      </c>
      <c r="L44" s="5"/>
      <c r="M44" s="7">
        <v>0</v>
      </c>
      <c r="N44" s="7"/>
      <c r="O44" s="7">
        <v>-15855097500</v>
      </c>
      <c r="P44" s="7"/>
      <c r="Q44" s="7">
        <v>0</v>
      </c>
      <c r="R44" s="7"/>
      <c r="S44" s="7">
        <f t="shared" si="0"/>
        <v>-15855097500</v>
      </c>
      <c r="T44" s="5"/>
      <c r="U44" s="5" t="s">
        <v>221</v>
      </c>
    </row>
    <row r="45" spans="1:21" ht="21" x14ac:dyDescent="0.55000000000000004">
      <c r="A45" s="3" t="s">
        <v>50</v>
      </c>
      <c r="C45" s="7">
        <v>0</v>
      </c>
      <c r="D45" s="7"/>
      <c r="E45" s="7">
        <v>6888766500</v>
      </c>
      <c r="F45" s="7"/>
      <c r="G45" s="7">
        <v>0</v>
      </c>
      <c r="H45" s="7"/>
      <c r="I45" s="7">
        <v>6888766500</v>
      </c>
      <c r="J45" s="5"/>
      <c r="K45" s="5" t="s">
        <v>51</v>
      </c>
      <c r="L45" s="5"/>
      <c r="M45" s="7">
        <v>0</v>
      </c>
      <c r="N45" s="7"/>
      <c r="O45" s="7">
        <v>-13624449300</v>
      </c>
      <c r="P45" s="7"/>
      <c r="Q45" s="7">
        <v>0</v>
      </c>
      <c r="R45" s="7"/>
      <c r="S45" s="7">
        <f t="shared" si="0"/>
        <v>-13624449300</v>
      </c>
      <c r="T45" s="5"/>
      <c r="U45" s="5" t="s">
        <v>222</v>
      </c>
    </row>
    <row r="46" spans="1:21" ht="21" x14ac:dyDescent="0.55000000000000004">
      <c r="A46" s="3" t="s">
        <v>35</v>
      </c>
      <c r="C46" s="7">
        <v>0</v>
      </c>
      <c r="D46" s="7"/>
      <c r="E46" s="7">
        <v>277061487</v>
      </c>
      <c r="F46" s="7"/>
      <c r="G46" s="7">
        <v>0</v>
      </c>
      <c r="H46" s="7"/>
      <c r="I46" s="7">
        <v>277061487</v>
      </c>
      <c r="J46" s="5"/>
      <c r="K46" s="5" t="s">
        <v>53</v>
      </c>
      <c r="L46" s="5"/>
      <c r="M46" s="7">
        <v>0</v>
      </c>
      <c r="N46" s="7"/>
      <c r="O46" s="7">
        <v>-442642611</v>
      </c>
      <c r="P46" s="7"/>
      <c r="Q46" s="7">
        <v>0</v>
      </c>
      <c r="R46" s="7"/>
      <c r="S46" s="7">
        <f t="shared" si="0"/>
        <v>-442642611</v>
      </c>
      <c r="T46" s="5"/>
      <c r="U46" s="5" t="s">
        <v>223</v>
      </c>
    </row>
    <row r="47" spans="1:21" ht="21" x14ac:dyDescent="0.55000000000000004">
      <c r="A47" s="3" t="s">
        <v>78</v>
      </c>
      <c r="C47" s="7">
        <v>0</v>
      </c>
      <c r="D47" s="7"/>
      <c r="E47" s="7">
        <v>1100955066</v>
      </c>
      <c r="F47" s="7"/>
      <c r="G47" s="7">
        <v>0</v>
      </c>
      <c r="H47" s="7"/>
      <c r="I47" s="7">
        <v>1100955066</v>
      </c>
      <c r="J47" s="5"/>
      <c r="K47" s="5" t="s">
        <v>199</v>
      </c>
      <c r="L47" s="5"/>
      <c r="M47" s="7">
        <v>0</v>
      </c>
      <c r="N47" s="7"/>
      <c r="O47" s="7">
        <v>1100955066</v>
      </c>
      <c r="P47" s="7"/>
      <c r="Q47" s="7">
        <v>0</v>
      </c>
      <c r="R47" s="7"/>
      <c r="S47" s="7">
        <f t="shared" si="0"/>
        <v>1100955066</v>
      </c>
      <c r="T47" s="5"/>
      <c r="U47" s="5" t="s">
        <v>200</v>
      </c>
    </row>
    <row r="48" spans="1:21" ht="21" x14ac:dyDescent="0.55000000000000004">
      <c r="A48" s="3" t="s">
        <v>72</v>
      </c>
      <c r="C48" s="7">
        <v>0</v>
      </c>
      <c r="D48" s="7"/>
      <c r="E48" s="7">
        <v>4206922036</v>
      </c>
      <c r="F48" s="7"/>
      <c r="G48" s="7">
        <v>0</v>
      </c>
      <c r="H48" s="7"/>
      <c r="I48" s="7">
        <v>4206922036</v>
      </c>
      <c r="J48" s="5"/>
      <c r="K48" s="5" t="s">
        <v>224</v>
      </c>
      <c r="L48" s="5"/>
      <c r="M48" s="7">
        <v>0</v>
      </c>
      <c r="N48" s="7"/>
      <c r="O48" s="7">
        <v>-841384407</v>
      </c>
      <c r="P48" s="7"/>
      <c r="Q48" s="7">
        <v>0</v>
      </c>
      <c r="R48" s="7"/>
      <c r="S48" s="7">
        <f t="shared" si="0"/>
        <v>-841384407</v>
      </c>
      <c r="T48" s="5"/>
      <c r="U48" s="5" t="s">
        <v>225</v>
      </c>
    </row>
    <row r="49" spans="1:21" ht="21" x14ac:dyDescent="0.55000000000000004">
      <c r="A49" s="3" t="s">
        <v>15</v>
      </c>
      <c r="C49" s="7">
        <v>0</v>
      </c>
      <c r="D49" s="7"/>
      <c r="E49" s="7">
        <v>-7872876000</v>
      </c>
      <c r="F49" s="7"/>
      <c r="G49" s="7">
        <v>0</v>
      </c>
      <c r="H49" s="7"/>
      <c r="I49" s="7">
        <v>-7872876000</v>
      </c>
      <c r="J49" s="5"/>
      <c r="K49" s="5" t="s">
        <v>226</v>
      </c>
      <c r="L49" s="5"/>
      <c r="M49" s="7">
        <v>0</v>
      </c>
      <c r="N49" s="7"/>
      <c r="O49" s="7">
        <v>-12266577000</v>
      </c>
      <c r="P49" s="7"/>
      <c r="Q49" s="7">
        <v>0</v>
      </c>
      <c r="R49" s="7"/>
      <c r="S49" s="7">
        <f t="shared" si="0"/>
        <v>-12266577000</v>
      </c>
      <c r="T49" s="5"/>
      <c r="U49" s="5" t="s">
        <v>227</v>
      </c>
    </row>
    <row r="50" spans="1:21" ht="21" x14ac:dyDescent="0.55000000000000004">
      <c r="A50" s="3" t="s">
        <v>19</v>
      </c>
      <c r="C50" s="7">
        <v>0</v>
      </c>
      <c r="D50" s="7"/>
      <c r="E50" s="7">
        <v>12023915876</v>
      </c>
      <c r="F50" s="7"/>
      <c r="G50" s="7">
        <v>0</v>
      </c>
      <c r="H50" s="7"/>
      <c r="I50" s="7">
        <v>12023915876</v>
      </c>
      <c r="J50" s="5"/>
      <c r="K50" s="5" t="s">
        <v>228</v>
      </c>
      <c r="L50" s="5"/>
      <c r="M50" s="7">
        <v>0</v>
      </c>
      <c r="N50" s="7"/>
      <c r="O50" s="7">
        <v>-26753212823</v>
      </c>
      <c r="P50" s="7"/>
      <c r="Q50" s="7">
        <v>0</v>
      </c>
      <c r="R50" s="7"/>
      <c r="S50" s="7">
        <f t="shared" si="0"/>
        <v>-26753212823</v>
      </c>
      <c r="T50" s="5"/>
      <c r="U50" s="5" t="s">
        <v>229</v>
      </c>
    </row>
    <row r="51" spans="1:21" ht="21" x14ac:dyDescent="0.55000000000000004">
      <c r="A51" s="3" t="s">
        <v>17</v>
      </c>
      <c r="C51" s="7">
        <v>0</v>
      </c>
      <c r="D51" s="7"/>
      <c r="E51" s="7">
        <v>14960452500</v>
      </c>
      <c r="F51" s="7"/>
      <c r="G51" s="7">
        <v>0</v>
      </c>
      <c r="H51" s="7"/>
      <c r="I51" s="7">
        <v>14960452500</v>
      </c>
      <c r="J51" s="5"/>
      <c r="K51" s="5" t="s">
        <v>230</v>
      </c>
      <c r="L51" s="5"/>
      <c r="M51" s="7">
        <v>0</v>
      </c>
      <c r="N51" s="7"/>
      <c r="O51" s="7">
        <v>-2765025366</v>
      </c>
      <c r="P51" s="7"/>
      <c r="Q51" s="7">
        <v>0</v>
      </c>
      <c r="R51" s="7"/>
      <c r="S51" s="7">
        <f t="shared" si="0"/>
        <v>-2765025366</v>
      </c>
      <c r="T51" s="5"/>
      <c r="U51" s="5" t="s">
        <v>231</v>
      </c>
    </row>
    <row r="52" spans="1:21" ht="21" x14ac:dyDescent="0.55000000000000004">
      <c r="A52" s="3" t="s">
        <v>86</v>
      </c>
      <c r="C52" s="7">
        <v>0</v>
      </c>
      <c r="D52" s="7"/>
      <c r="E52" s="7">
        <v>948347305</v>
      </c>
      <c r="F52" s="7"/>
      <c r="G52" s="7">
        <v>0</v>
      </c>
      <c r="H52" s="7"/>
      <c r="I52" s="7">
        <v>948347305</v>
      </c>
      <c r="J52" s="5"/>
      <c r="K52" s="5" t="s">
        <v>232</v>
      </c>
      <c r="L52" s="5"/>
      <c r="M52" s="7">
        <v>0</v>
      </c>
      <c r="N52" s="7"/>
      <c r="O52" s="7">
        <v>948347305</v>
      </c>
      <c r="P52" s="7"/>
      <c r="Q52" s="7">
        <v>0</v>
      </c>
      <c r="R52" s="7"/>
      <c r="S52" s="7">
        <f t="shared" si="0"/>
        <v>948347305</v>
      </c>
      <c r="T52" s="5"/>
      <c r="U52" s="5" t="s">
        <v>186</v>
      </c>
    </row>
    <row r="53" spans="1:21" ht="21" x14ac:dyDescent="0.55000000000000004">
      <c r="A53" s="3" t="s">
        <v>88</v>
      </c>
      <c r="C53" s="7">
        <v>0</v>
      </c>
      <c r="D53" s="7"/>
      <c r="E53" s="7">
        <v>182185680</v>
      </c>
      <c r="F53" s="7"/>
      <c r="G53" s="7">
        <v>0</v>
      </c>
      <c r="H53" s="7"/>
      <c r="I53" s="7">
        <v>182185680</v>
      </c>
      <c r="J53" s="5"/>
      <c r="K53" s="5" t="s">
        <v>233</v>
      </c>
      <c r="L53" s="5"/>
      <c r="M53" s="7">
        <v>0</v>
      </c>
      <c r="N53" s="7"/>
      <c r="O53" s="7">
        <v>182185680</v>
      </c>
      <c r="P53" s="7"/>
      <c r="Q53" s="7">
        <v>0</v>
      </c>
      <c r="R53" s="7"/>
      <c r="S53" s="7">
        <f t="shared" si="0"/>
        <v>182185680</v>
      </c>
      <c r="T53" s="5"/>
      <c r="U53" s="5" t="s">
        <v>211</v>
      </c>
    </row>
    <row r="54" spans="1:21" ht="21" x14ac:dyDescent="0.55000000000000004">
      <c r="A54" s="3" t="s">
        <v>67</v>
      </c>
      <c r="C54" s="7">
        <v>0</v>
      </c>
      <c r="D54" s="7"/>
      <c r="E54" s="7">
        <v>-33837268383</v>
      </c>
      <c r="F54" s="7"/>
      <c r="G54" s="7">
        <v>0</v>
      </c>
      <c r="H54" s="7"/>
      <c r="I54" s="7">
        <v>-33837268383</v>
      </c>
      <c r="J54" s="5"/>
      <c r="K54" s="5" t="s">
        <v>234</v>
      </c>
      <c r="L54" s="5"/>
      <c r="M54" s="7">
        <v>0</v>
      </c>
      <c r="N54" s="7"/>
      <c r="O54" s="7">
        <v>-39161479779</v>
      </c>
      <c r="P54" s="7"/>
      <c r="Q54" s="7">
        <v>0</v>
      </c>
      <c r="R54" s="7"/>
      <c r="S54" s="7">
        <f>M54+O54+Q54</f>
        <v>-39161479779</v>
      </c>
      <c r="T54" s="5"/>
      <c r="U54" s="5" t="s">
        <v>235</v>
      </c>
    </row>
    <row r="55" spans="1:21" s="5" customFormat="1" ht="19.5" thickBot="1" x14ac:dyDescent="0.5">
      <c r="C55" s="8">
        <f>SUM(C8:C54)</f>
        <v>0</v>
      </c>
      <c r="E55" s="8">
        <f>SUM(E8:E54)</f>
        <v>409820252523</v>
      </c>
      <c r="G55" s="8">
        <f>SUM(G8:G54)</f>
        <v>-42241814756</v>
      </c>
      <c r="I55" s="8">
        <f>SUM(I8:I54)</f>
        <v>367578437767</v>
      </c>
      <c r="M55" s="8">
        <f>SUM(M8:M54)</f>
        <v>9375000000</v>
      </c>
      <c r="O55" s="8">
        <f>SUM(O8:O54)</f>
        <v>-392882411798</v>
      </c>
      <c r="Q55" s="8">
        <f>SUM(Q8:Q54)</f>
        <v>-70918192040</v>
      </c>
      <c r="S55" s="8">
        <f>SUM(S8:S54)</f>
        <v>-454425603838</v>
      </c>
    </row>
    <row r="56" spans="1:21" ht="19.5" thickTop="1" x14ac:dyDescent="0.45"/>
    <row r="57" spans="1:21" x14ac:dyDescent="0.45">
      <c r="S57" s="10"/>
    </row>
  </sheetData>
  <mergeCells count="16">
    <mergeCell ref="A2:U2"/>
    <mergeCell ref="A3:U3"/>
    <mergeCell ref="A4:U4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4"/>
  <sheetViews>
    <sheetView rightToLeft="1" workbookViewId="0">
      <selection activeCell="E18" sqref="E18"/>
    </sheetView>
  </sheetViews>
  <sheetFormatPr defaultRowHeight="18.75" x14ac:dyDescent="0.45"/>
  <cols>
    <col min="1" max="1" width="22.5703125" style="2" bestFit="1" customWidth="1"/>
    <col min="2" max="2" width="1" style="2" customWidth="1"/>
    <col min="3" max="3" width="22.140625" style="2" bestFit="1" customWidth="1"/>
    <col min="4" max="4" width="1" style="2" customWidth="1"/>
    <col min="5" max="5" width="41.140625" style="2" bestFit="1" customWidth="1"/>
    <col min="6" max="7" width="1" style="2" customWidth="1"/>
    <col min="8" max="8" width="41.140625" style="2" bestFit="1" customWidth="1"/>
    <col min="9" max="10" width="1" style="2" customWidth="1"/>
    <col min="11" max="11" width="9.140625" style="2" customWidth="1"/>
    <col min="12" max="16384" width="9.140625" style="2"/>
  </cols>
  <sheetData>
    <row r="2" spans="1:9" ht="30" x14ac:dyDescent="0.45">
      <c r="B2" s="14" t="s">
        <v>0</v>
      </c>
      <c r="C2" s="14" t="s">
        <v>0</v>
      </c>
      <c r="D2" s="14" t="s">
        <v>0</v>
      </c>
      <c r="E2" s="14" t="s">
        <v>0</v>
      </c>
      <c r="F2" s="14" t="s">
        <v>0</v>
      </c>
    </row>
    <row r="3" spans="1:9" ht="30" x14ac:dyDescent="0.45">
      <c r="B3" s="14" t="s">
        <v>129</v>
      </c>
      <c r="C3" s="14" t="s">
        <v>129</v>
      </c>
      <c r="D3" s="14" t="s">
        <v>129</v>
      </c>
      <c r="E3" s="14" t="s">
        <v>129</v>
      </c>
      <c r="F3" s="14" t="s">
        <v>129</v>
      </c>
    </row>
    <row r="4" spans="1:9" ht="30" x14ac:dyDescent="0.45">
      <c r="B4" s="14" t="s">
        <v>2</v>
      </c>
      <c r="C4" s="14" t="s">
        <v>2</v>
      </c>
      <c r="D4" s="14" t="s">
        <v>2</v>
      </c>
      <c r="E4" s="14" t="s">
        <v>2</v>
      </c>
      <c r="F4" s="14" t="s">
        <v>2</v>
      </c>
    </row>
    <row r="6" spans="1:9" ht="30" x14ac:dyDescent="0.45">
      <c r="A6" s="16" t="s">
        <v>236</v>
      </c>
      <c r="B6" s="16" t="s">
        <v>236</v>
      </c>
      <c r="C6" s="16" t="s">
        <v>236</v>
      </c>
      <c r="E6" s="16" t="s">
        <v>131</v>
      </c>
      <c r="F6" s="16" t="s">
        <v>131</v>
      </c>
      <c r="H6" s="16" t="s">
        <v>132</v>
      </c>
      <c r="I6" s="16" t="s">
        <v>132</v>
      </c>
    </row>
    <row r="7" spans="1:9" ht="30" x14ac:dyDescent="0.45">
      <c r="A7" s="16" t="s">
        <v>237</v>
      </c>
      <c r="C7" s="16" t="s">
        <v>95</v>
      </c>
      <c r="E7" s="16" t="s">
        <v>238</v>
      </c>
      <c r="H7" s="16" t="s">
        <v>238</v>
      </c>
    </row>
    <row r="8" spans="1:9" ht="21" x14ac:dyDescent="0.55000000000000004">
      <c r="A8" s="3" t="s">
        <v>101</v>
      </c>
      <c r="C8" s="2" t="s">
        <v>102</v>
      </c>
      <c r="E8" s="7">
        <v>64685975</v>
      </c>
      <c r="F8" s="7"/>
      <c r="G8" s="7"/>
      <c r="H8" s="7">
        <v>88216152</v>
      </c>
    </row>
    <row r="9" spans="1:9" ht="21" x14ac:dyDescent="0.55000000000000004">
      <c r="A9" s="3" t="s">
        <v>106</v>
      </c>
      <c r="C9" s="2" t="s">
        <v>107</v>
      </c>
      <c r="E9" s="7">
        <v>2812598</v>
      </c>
      <c r="F9" s="7"/>
      <c r="G9" s="7"/>
      <c r="H9" s="7">
        <v>-425660</v>
      </c>
    </row>
    <row r="10" spans="1:9" ht="21" x14ac:dyDescent="0.55000000000000004">
      <c r="A10" s="3" t="s">
        <v>109</v>
      </c>
      <c r="C10" s="2" t="s">
        <v>110</v>
      </c>
      <c r="E10" s="7">
        <v>4793</v>
      </c>
      <c r="F10" s="7"/>
      <c r="G10" s="7"/>
      <c r="H10" s="7">
        <v>18571</v>
      </c>
    </row>
    <row r="11" spans="1:9" ht="21" x14ac:dyDescent="0.55000000000000004">
      <c r="A11" s="3" t="s">
        <v>112</v>
      </c>
      <c r="C11" s="2" t="s">
        <v>113</v>
      </c>
      <c r="E11" s="7">
        <v>20330222</v>
      </c>
      <c r="F11" s="7"/>
      <c r="G11" s="7"/>
      <c r="H11" s="7">
        <v>-129351233</v>
      </c>
    </row>
    <row r="12" spans="1:9" ht="21" x14ac:dyDescent="0.55000000000000004">
      <c r="A12" s="3" t="s">
        <v>124</v>
      </c>
      <c r="C12" s="2" t="s">
        <v>125</v>
      </c>
      <c r="E12" s="7">
        <v>928961736</v>
      </c>
      <c r="F12" s="7"/>
      <c r="G12" s="7"/>
      <c r="H12" s="7">
        <v>928961736</v>
      </c>
    </row>
    <row r="13" spans="1:9" s="5" customFormat="1" ht="19.5" thickBot="1" x14ac:dyDescent="0.5">
      <c r="E13" s="8">
        <f>SUM(E8:E12)</f>
        <v>1016795324</v>
      </c>
      <c r="H13" s="8">
        <f>SUM(H8:H12)</f>
        <v>887419566</v>
      </c>
    </row>
    <row r="14" spans="1:9" ht="19.5" thickTop="1" x14ac:dyDescent="0.45"/>
  </sheetData>
  <mergeCells count="10">
    <mergeCell ref="H7"/>
    <mergeCell ref="H6:I6"/>
    <mergeCell ref="B2:F2"/>
    <mergeCell ref="B3:F3"/>
    <mergeCell ref="B4:F4"/>
    <mergeCell ref="A7"/>
    <mergeCell ref="C7"/>
    <mergeCell ref="A6:C6"/>
    <mergeCell ref="E7"/>
    <mergeCell ref="E6:F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P23" sqref="P23"/>
    </sheetView>
  </sheetViews>
  <sheetFormatPr defaultRowHeight="18.75" x14ac:dyDescent="0.45"/>
  <cols>
    <col min="1" max="1" width="35.7109375" style="2" bestFit="1" customWidth="1"/>
    <col min="2" max="2" width="1" style="2" customWidth="1"/>
    <col min="3" max="3" width="12.140625" style="2" bestFit="1" customWidth="1"/>
    <col min="4" max="4" width="1" style="2" customWidth="1"/>
    <col min="5" max="5" width="16.1406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30" x14ac:dyDescent="0.45">
      <c r="A2" s="14" t="s">
        <v>0</v>
      </c>
      <c r="B2" s="14"/>
      <c r="C2" s="14"/>
      <c r="D2" s="14"/>
      <c r="E2" s="14"/>
    </row>
    <row r="3" spans="1:5" ht="30" x14ac:dyDescent="0.45">
      <c r="A3" s="14" t="s">
        <v>129</v>
      </c>
      <c r="B3" s="14"/>
      <c r="C3" s="14"/>
      <c r="D3" s="14"/>
      <c r="E3" s="14"/>
    </row>
    <row r="4" spans="1:5" ht="30" x14ac:dyDescent="0.45">
      <c r="A4" s="14" t="s">
        <v>2</v>
      </c>
      <c r="B4" s="14"/>
      <c r="C4" s="14"/>
      <c r="D4" s="14"/>
      <c r="E4" s="14"/>
    </row>
    <row r="6" spans="1:5" ht="30" x14ac:dyDescent="0.45">
      <c r="A6" s="15" t="s">
        <v>239</v>
      </c>
      <c r="C6" s="16" t="s">
        <v>131</v>
      </c>
      <c r="E6" s="16" t="s">
        <v>6</v>
      </c>
    </row>
    <row r="7" spans="1:5" ht="30" x14ac:dyDescent="0.45">
      <c r="A7" s="16" t="s">
        <v>239</v>
      </c>
      <c r="C7" s="16" t="s">
        <v>98</v>
      </c>
      <c r="E7" s="16" t="s">
        <v>98</v>
      </c>
    </row>
    <row r="8" spans="1:5" ht="21" x14ac:dyDescent="0.55000000000000004">
      <c r="A8" s="3" t="s">
        <v>239</v>
      </c>
      <c r="C8" s="4">
        <v>90876978</v>
      </c>
      <c r="E8" s="4">
        <v>319771659</v>
      </c>
    </row>
    <row r="9" spans="1:5" ht="21" x14ac:dyDescent="0.55000000000000004">
      <c r="A9" s="3" t="s">
        <v>240</v>
      </c>
      <c r="C9" s="4">
        <v>0</v>
      </c>
      <c r="E9" s="4">
        <v>1103641</v>
      </c>
    </row>
    <row r="10" spans="1:5" ht="21" x14ac:dyDescent="0.55000000000000004">
      <c r="A10" s="3" t="s">
        <v>241</v>
      </c>
      <c r="C10" s="4">
        <v>50018529</v>
      </c>
      <c r="E10" s="4">
        <v>299391160</v>
      </c>
    </row>
    <row r="11" spans="1:5" ht="21.75" thickBot="1" x14ac:dyDescent="0.6">
      <c r="A11" s="3" t="s">
        <v>138</v>
      </c>
      <c r="C11" s="11">
        <v>140895507</v>
      </c>
      <c r="E11" s="11">
        <v>620266460</v>
      </c>
    </row>
    <row r="12" spans="1:5" ht="19.5" thickTop="1" x14ac:dyDescent="0.45"/>
  </sheetData>
  <mergeCells count="8">
    <mergeCell ref="E7"/>
    <mergeCell ref="E6"/>
    <mergeCell ref="A2:E2"/>
    <mergeCell ref="A3:E3"/>
    <mergeCell ref="A4:E4"/>
    <mergeCell ref="A6:A7"/>
    <mergeCell ref="C7"/>
    <mergeCell ref="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Samaneh Khanbeigy</dc:creator>
  <cp:lastModifiedBy>Samaneh Khanbeigy</cp:lastModifiedBy>
  <dcterms:created xsi:type="dcterms:W3CDTF">2021-02-27T06:00:56Z</dcterms:created>
  <dcterms:modified xsi:type="dcterms:W3CDTF">2021-02-28T08:56:47Z</dcterms:modified>
</cp:coreProperties>
</file>