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سهام بزرگ\portfolio\99\"/>
    </mc:Choice>
  </mc:AlternateContent>
  <xr:revisionPtr revIDLastSave="0" documentId="13_ncr:1_{A870C58C-BBB2-4D96-8986-6F738DEC9E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0" l="1"/>
  <c r="S23" i="11"/>
  <c r="O34" i="9"/>
  <c r="C10" i="15"/>
  <c r="H13" i="13"/>
  <c r="E13" i="13"/>
  <c r="S57" i="11"/>
  <c r="Q57" i="11"/>
  <c r="O57" i="11"/>
  <c r="M57" i="11"/>
  <c r="I57" i="11"/>
  <c r="G57" i="11"/>
  <c r="E57" i="11"/>
  <c r="C57" i="11"/>
  <c r="Q43" i="10"/>
  <c r="O43" i="10"/>
  <c r="M43" i="10"/>
  <c r="K43" i="10"/>
  <c r="I43" i="10"/>
  <c r="G43" i="10"/>
  <c r="E43" i="10"/>
  <c r="C43" i="10"/>
  <c r="Q46" i="9"/>
  <c r="O46" i="9"/>
  <c r="M46" i="9"/>
  <c r="K46" i="9"/>
  <c r="I46" i="9"/>
  <c r="G46" i="9"/>
  <c r="E46" i="9"/>
  <c r="C46" i="9"/>
  <c r="S11" i="8"/>
  <c r="Q11" i="8"/>
  <c r="O11" i="8"/>
  <c r="M11" i="8"/>
  <c r="K11" i="8"/>
  <c r="I11" i="8"/>
  <c r="S13" i="7"/>
  <c r="Q13" i="7"/>
  <c r="O13" i="7"/>
  <c r="M13" i="7"/>
  <c r="K13" i="7"/>
  <c r="I13" i="7"/>
  <c r="Q16" i="6"/>
  <c r="O16" i="6"/>
  <c r="M16" i="6"/>
  <c r="K16" i="6"/>
  <c r="W48" i="1"/>
  <c r="U48" i="1"/>
  <c r="S48" i="1"/>
  <c r="Q48" i="1"/>
  <c r="O48" i="1"/>
  <c r="M48" i="1"/>
  <c r="K48" i="1"/>
  <c r="I48" i="1"/>
  <c r="G48" i="1"/>
  <c r="E48" i="1"/>
  <c r="C48" i="1"/>
</calcChain>
</file>

<file path=xl/sharedStrings.xml><?xml version="1.0" encoding="utf-8"?>
<sst xmlns="http://schemas.openxmlformats.org/spreadsheetml/2006/main" count="655" uniqueCount="255">
  <si>
    <t>صندوق سرمایه‌گذاری سهام بزرگ کاردان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</si>
  <si>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</si>
  <si>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</si>
  <si>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</si>
  <si>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</si>
  <si>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</si>
  <si>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</si>
  <si>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</si>
  <si>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</si>
  <si>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</si>
  <si>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</si>
  <si>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</si>
  <si>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</si>
  <si>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</si>
  <si>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</si>
  <si>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باما</t>
  </si>
  <si>
    <t>0.88%</t>
  </si>
  <si>
    <t>بانک تجارت</t>
  </si>
  <si>
    <t>1.72%</t>
  </si>
  <si>
    <t>بانک ملت</t>
  </si>
  <si>
    <t>1.88%</t>
  </si>
  <si>
    <t>بیمه تجارت نو</t>
  </si>
  <si>
    <t>16.76%</t>
  </si>
  <si>
    <t>پالایش نفت بندرعباس</t>
  </si>
  <si>
    <t>0.00%</t>
  </si>
  <si>
    <t>پالایش نفت تبریز</t>
  </si>
  <si>
    <t>1.09%</t>
  </si>
  <si>
    <t>پتروشیمی پارس</t>
  </si>
  <si>
    <t>1.40%</t>
  </si>
  <si>
    <t>پتروشیمی جم</t>
  </si>
  <si>
    <t>پتروشیمی غدیر</t>
  </si>
  <si>
    <t>پدیده شیمی قرن</t>
  </si>
  <si>
    <t>4.89%</t>
  </si>
  <si>
    <t>پلی پروپیلن جم - جم پیلن</t>
  </si>
  <si>
    <t>0.82%</t>
  </si>
  <si>
    <t>پلیمر آریا ساسول</t>
  </si>
  <si>
    <t>4.62%</t>
  </si>
  <si>
    <t>تامین سرمایه نوین</t>
  </si>
  <si>
    <t>0.43%</t>
  </si>
  <si>
    <t>توسعه‌معادن‌وفلزات‌</t>
  </si>
  <si>
    <t>ح . پتروشیمی جم</t>
  </si>
  <si>
    <t>ح . سرمایه‌گذاری‌ سپه‌</t>
  </si>
  <si>
    <t>رایان هم افزا</t>
  </si>
  <si>
    <t>0.04%</t>
  </si>
  <si>
    <t>س. نفت و گاز و پتروشیمی تأمین</t>
  </si>
  <si>
    <t>سایپا</t>
  </si>
  <si>
    <t>سبحان دارو</t>
  </si>
  <si>
    <t>0.76%</t>
  </si>
  <si>
    <t>سپیدار سیستم آسیا</t>
  </si>
  <si>
    <t>سرمایه گذاری تامین اجتماعی</t>
  </si>
  <si>
    <t>3.79%</t>
  </si>
  <si>
    <t>سرمایه گذاری صدرتامین</t>
  </si>
  <si>
    <t>3.72%</t>
  </si>
  <si>
    <t>سرمایه گذاری گروه توسعه ملی</t>
  </si>
  <si>
    <t>2.12%</t>
  </si>
  <si>
    <t>سرمایه‌گذاری‌ سپه‌</t>
  </si>
  <si>
    <t>0.08%</t>
  </si>
  <si>
    <t>سرمایه‌گذاری‌ ملی‌ایران‌</t>
  </si>
  <si>
    <t>2.80%</t>
  </si>
  <si>
    <t>سرمایه‌گذاری‌توکافولاد(هلدینگ</t>
  </si>
  <si>
    <t>1.06%</t>
  </si>
  <si>
    <t>سرمایه‌گذاری‌غدیر(هلدینگ‌</t>
  </si>
  <si>
    <t>3.20%</t>
  </si>
  <si>
    <t>صنایع پتروشیمی خلیج فارس</t>
  </si>
  <si>
    <t>2.46%</t>
  </si>
  <si>
    <t>فولاد مبارکه اصفهان</t>
  </si>
  <si>
    <t>10.83%</t>
  </si>
  <si>
    <t>گروه‌بهمن‌</t>
  </si>
  <si>
    <t>2.17%</t>
  </si>
  <si>
    <t>گسترش نفت و گاز پارسیان</t>
  </si>
  <si>
    <t>4.83%</t>
  </si>
  <si>
    <t>م .صنایع و معادن احیاء سپاهان</t>
  </si>
  <si>
    <t>4.87%</t>
  </si>
  <si>
    <t>مبین انرژی خلیج فارس</t>
  </si>
  <si>
    <t>4.30%</t>
  </si>
  <si>
    <t>معدنی و صنعتی گل گهر</t>
  </si>
  <si>
    <t>0.81%</t>
  </si>
  <si>
    <t>ملی‌ صنایع‌ مس‌ ایران‌</t>
  </si>
  <si>
    <t>4.56%</t>
  </si>
  <si>
    <t>کشتیرانی جمهوری اسلامی ایران</t>
  </si>
  <si>
    <t>1.85%</t>
  </si>
  <si>
    <t>بانک سامان</t>
  </si>
  <si>
    <t>4.55%</t>
  </si>
  <si>
    <t>فرآوری معدنی اپال کانی پارس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</si>
  <si>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</si>
  <si>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</si>
  <si>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</si>
  <si>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</si>
  <si>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</si>
  <si>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</si>
  <si>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</si>
  <si>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</si>
  <si>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</si>
  <si>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</si>
  <si>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</si>
  <si>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</si>
  <si>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</si>
  <si>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</si>
  <si>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</si>
  <si>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0.17%</t>
  </si>
  <si>
    <t>بانک سامان ملاصدرا</t>
  </si>
  <si>
    <t>829-828-11115555-1</t>
  </si>
  <si>
    <t>1393/10/28</t>
  </si>
  <si>
    <t>0.22%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</si>
  <si>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</si>
  <si>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</si>
  <si>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</si>
  <si>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</si>
  <si>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</si>
  <si>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0.14%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</si>
  <si>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</si>
  <si>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</si>
  <si>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</si>
  <si>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</si>
  <si>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</si>
  <si>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</si>
  <si>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</si>
  <si>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</si>
  <si>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</si>
  <si>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بانک اقتصاد نوین مرزداران</t>
  </si>
  <si>
    <t>205-283-5324702-1</t>
  </si>
  <si>
    <t>سپرده بلند مدت</t>
  </si>
  <si>
    <t>1399/11/13</t>
  </si>
  <si>
    <t>3.31%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</si>
  <si>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</si>
  <si>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</si>
  <si>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</si>
  <si>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</si>
  <si>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</si>
  <si>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</si>
  <si>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</si>
  <si>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</si>
  <si>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</si>
  <si>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</si>
  <si>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</si>
  <si>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</si>
  <si>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</si>
  <si>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</si>
  <si>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</si>
  <si>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</si>
  <si>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</si>
  <si>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</si>
  <si>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1399/10/30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</si>
  <si>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</si>
  <si>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</si>
  <si>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</si>
  <si>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</si>
  <si>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شیراز</t>
  </si>
  <si>
    <t>تامین سرمایه بانک ملت</t>
  </si>
  <si>
    <t>سرمایه گذاری دارویی تامین</t>
  </si>
  <si>
    <t>پتروشیمی بوعلی سینا</t>
  </si>
  <si>
    <t>بیمه کوثر</t>
  </si>
  <si>
    <t>ح . تامین سرمایه لوتوس پارسیان</t>
  </si>
  <si>
    <t>اعتباری ملل</t>
  </si>
  <si>
    <t>مدیریت صنعت شوینده ت.ص.بهشهر</t>
  </si>
  <si>
    <t>مدیریت سرمایه گذاری کوثربهمن</t>
  </si>
  <si>
    <t>صندوق س. گروه زعفران سحرخیز</t>
  </si>
  <si>
    <t>درآمد سود سهام</t>
  </si>
  <si>
    <t>درآمد تغییر ارزش</t>
  </si>
  <si>
    <t>درآمد فروش</t>
  </si>
  <si>
    <t>درصد از کل درآمدها</t>
  </si>
  <si>
    <t>-0.11%</t>
  </si>
  <si>
    <t>2.41%</t>
  </si>
  <si>
    <t>-0.23%</t>
  </si>
  <si>
    <t>21.51%</t>
  </si>
  <si>
    <t>1.50%</t>
  </si>
  <si>
    <t>26.44%</t>
  </si>
  <si>
    <t>15.32%</t>
  </si>
  <si>
    <t>-3.04%</t>
  </si>
  <si>
    <t>-0.70%</t>
  </si>
  <si>
    <t>2.05%</t>
  </si>
  <si>
    <t>-0.39%</t>
  </si>
  <si>
    <t>7.51%</t>
  </si>
  <si>
    <t>2.21%</t>
  </si>
  <si>
    <t>-0.07%</t>
  </si>
  <si>
    <t>0.83%</t>
  </si>
  <si>
    <t>8.47%</t>
  </si>
  <si>
    <t>4.21%</t>
  </si>
  <si>
    <t>3.67%</t>
  </si>
  <si>
    <t>-0.98%</t>
  </si>
  <si>
    <t>63.36%</t>
  </si>
  <si>
    <t>-0.03%</t>
  </si>
  <si>
    <t>-1.71%</t>
  </si>
  <si>
    <t>0.10%</t>
  </si>
  <si>
    <t>3.38%</t>
  </si>
  <si>
    <t>1.75%</t>
  </si>
  <si>
    <t>18.55%</t>
  </si>
  <si>
    <t>3.70%</t>
  </si>
  <si>
    <t>-2.90%</t>
  </si>
  <si>
    <t>1.28%</t>
  </si>
  <si>
    <t>-1.03%</t>
  </si>
  <si>
    <t>-0.06%</t>
  </si>
  <si>
    <t>-3.36%</t>
  </si>
  <si>
    <t>1.67%</t>
  </si>
  <si>
    <t>-0.05%</t>
  </si>
  <si>
    <t>8.52%</t>
  </si>
  <si>
    <t>5.51%</t>
  </si>
  <si>
    <t>0.46%</t>
  </si>
  <si>
    <t>-92.96%</t>
  </si>
  <si>
    <t>-5.00%</t>
  </si>
  <si>
    <t>13.94%</t>
  </si>
  <si>
    <t>6.50%</t>
  </si>
  <si>
    <t>3.44%</t>
  </si>
  <si>
    <t>6.18%</t>
  </si>
  <si>
    <t>6.22%</t>
  </si>
  <si>
    <t>2.34%</t>
  </si>
  <si>
    <t>0.53%</t>
  </si>
  <si>
    <t>-1.58%</t>
  </si>
  <si>
    <t>1.13%</t>
  </si>
  <si>
    <t>1.80%</t>
  </si>
  <si>
    <t>-0.36%</t>
  </si>
  <si>
    <t>-2.86%</t>
  </si>
  <si>
    <t>-0.55%</t>
  </si>
  <si>
    <t>-0.26%</t>
  </si>
  <si>
    <t>4.98%</t>
  </si>
  <si>
    <t>0.99%</t>
  </si>
  <si>
    <t>23.78%</t>
  </si>
  <si>
    <t>-2.11%</t>
  </si>
  <si>
    <t>-1.50%</t>
  </si>
  <si>
    <t>-0.02%</t>
  </si>
  <si>
    <t>9.78%</t>
  </si>
  <si>
    <t>-0.61%</t>
  </si>
  <si>
    <t>0.92%</t>
  </si>
  <si>
    <t>-0.19%</t>
  </si>
  <si>
    <t>29.69%</t>
  </si>
  <si>
    <t>0.36%</t>
  </si>
  <si>
    <t>-26.95%</t>
  </si>
  <si>
    <t>8.35%</t>
  </si>
  <si>
    <t>-2.14%</t>
  </si>
  <si>
    <t>0.40%</t>
  </si>
  <si>
    <t>2.45%</t>
  </si>
  <si>
    <t>0.75%</t>
  </si>
  <si>
    <t>-4.48%</t>
  </si>
  <si>
    <t>19.14%</t>
  </si>
  <si>
    <t>-11.52%</t>
  </si>
  <si>
    <t>7.34%</t>
  </si>
  <si>
    <t>-6.75%</t>
  </si>
  <si>
    <t>5.49%</t>
  </si>
  <si>
    <t>-4.96%</t>
  </si>
  <si>
    <t>4.20%</t>
  </si>
  <si>
    <t>-5.68%</t>
  </si>
  <si>
    <t>11.48%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</si>
  <si>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</si>
  <si>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</si>
  <si>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</si>
  <si>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</si>
  <si>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</si>
  <si>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</si>
  <si>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</si>
  <si>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92.19%</t>
  </si>
  <si>
    <t>2.16%</t>
  </si>
  <si>
    <t>سرمایه‌گذاری در اوراق بهادار</t>
  </si>
  <si>
    <t>درآمد سپرده بانکی</t>
  </si>
  <si>
    <t>2.32%</t>
  </si>
  <si>
    <t>0.05%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</si>
</sst>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 xr:uid="{7C150D0F-97BE-40E7-B428-4ABE636668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6"/>
  <sheetViews>
    <sheetView rightToLeft="1" tabSelected="1" topLeftCell="A26" workbookViewId="0">
      <selection activeCell="S52" sqref="S52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6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30" x14ac:dyDescent="0.45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30" x14ac:dyDescent="0.4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 ht="21" x14ac:dyDescent="0.55000000000000004">
      <c r="A9" s="3" t="s">
        <v>15</v>
      </c>
      <c r="C9" s="9">
        <v>2000000</v>
      </c>
      <c r="D9" s="9"/>
      <c r="E9" s="9">
        <v>29200572970</v>
      </c>
      <c r="F9" s="9"/>
      <c r="G9" s="9">
        <v>30199239000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2000000</v>
      </c>
      <c r="R9" s="9"/>
      <c r="S9" s="9">
        <v>13420</v>
      </c>
      <c r="T9" s="9"/>
      <c r="U9" s="9">
        <v>29200572970</v>
      </c>
      <c r="V9" s="9"/>
      <c r="W9" s="9">
        <v>26680302000</v>
      </c>
      <c r="X9" s="5"/>
      <c r="Y9" s="5" t="s">
        <v>16</v>
      </c>
    </row>
    <row r="10" spans="1:25" ht="21" x14ac:dyDescent="0.55000000000000004">
      <c r="A10" s="3" t="s">
        <v>17</v>
      </c>
      <c r="C10" s="9">
        <v>35000000</v>
      </c>
      <c r="D10" s="9"/>
      <c r="E10" s="9">
        <v>101921512866</v>
      </c>
      <c r="F10" s="9"/>
      <c r="G10" s="9">
        <v>99156487500</v>
      </c>
      <c r="H10" s="9"/>
      <c r="I10" s="9">
        <v>0</v>
      </c>
      <c r="J10" s="9"/>
      <c r="K10" s="9">
        <v>0</v>
      </c>
      <c r="L10" s="9"/>
      <c r="M10" s="9">
        <v>-17000000</v>
      </c>
      <c r="N10" s="9"/>
      <c r="O10" s="9">
        <v>45209864372</v>
      </c>
      <c r="P10" s="9"/>
      <c r="Q10" s="9">
        <v>18000000</v>
      </c>
      <c r="R10" s="9"/>
      <c r="S10" s="9">
        <v>2900</v>
      </c>
      <c r="T10" s="9"/>
      <c r="U10" s="9">
        <v>52416778078</v>
      </c>
      <c r="V10" s="9"/>
      <c r="W10" s="9">
        <v>51889410000</v>
      </c>
      <c r="X10" s="5"/>
      <c r="Y10" s="5" t="s">
        <v>18</v>
      </c>
    </row>
    <row r="11" spans="1:25" ht="21" x14ac:dyDescent="0.55000000000000004">
      <c r="A11" s="3" t="s">
        <v>19</v>
      </c>
      <c r="C11" s="9">
        <v>30239716</v>
      </c>
      <c r="D11" s="9"/>
      <c r="E11" s="9">
        <v>113034615631</v>
      </c>
      <c r="F11" s="9"/>
      <c r="G11" s="9">
        <v>120239158759.2</v>
      </c>
      <c r="H11" s="9"/>
      <c r="I11" s="9">
        <v>0</v>
      </c>
      <c r="J11" s="9"/>
      <c r="K11" s="9">
        <v>0</v>
      </c>
      <c r="L11" s="9"/>
      <c r="M11" s="9">
        <v>-17000000</v>
      </c>
      <c r="N11" s="9"/>
      <c r="O11" s="9">
        <v>69551690857</v>
      </c>
      <c r="P11" s="9"/>
      <c r="Q11" s="9">
        <v>13239716</v>
      </c>
      <c r="R11" s="9"/>
      <c r="S11" s="9">
        <v>4310</v>
      </c>
      <c r="T11" s="9"/>
      <c r="U11" s="9">
        <v>49489426713</v>
      </c>
      <c r="V11" s="9"/>
      <c r="W11" s="9">
        <v>56723650063.038002</v>
      </c>
      <c r="X11" s="5"/>
      <c r="Y11" s="5" t="s">
        <v>20</v>
      </c>
    </row>
    <row r="12" spans="1:25" ht="21" x14ac:dyDescent="0.55000000000000004">
      <c r="A12" s="3" t="s">
        <v>21</v>
      </c>
      <c r="C12" s="9">
        <v>15887538</v>
      </c>
      <c r="D12" s="9"/>
      <c r="E12" s="9">
        <v>256348203686</v>
      </c>
      <c r="F12" s="9"/>
      <c r="G12" s="9">
        <v>572070097954.60498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15887538</v>
      </c>
      <c r="R12" s="9"/>
      <c r="S12" s="9">
        <v>32051</v>
      </c>
      <c r="T12" s="9"/>
      <c r="U12" s="9">
        <v>256348203686</v>
      </c>
      <c r="V12" s="9"/>
      <c r="W12" s="9">
        <v>506181672129.39398</v>
      </c>
      <c r="X12" s="5"/>
      <c r="Y12" s="5" t="s">
        <v>22</v>
      </c>
    </row>
    <row r="13" spans="1:25" ht="21" x14ac:dyDescent="0.55000000000000004">
      <c r="A13" s="3" t="s">
        <v>23</v>
      </c>
      <c r="C13" s="9">
        <v>1327639</v>
      </c>
      <c r="D13" s="9"/>
      <c r="E13" s="9">
        <v>30696921163</v>
      </c>
      <c r="F13" s="9"/>
      <c r="G13" s="9">
        <v>34260438664.782001</v>
      </c>
      <c r="H13" s="9"/>
      <c r="I13" s="9">
        <v>0</v>
      </c>
      <c r="J13" s="9"/>
      <c r="K13" s="9">
        <v>0</v>
      </c>
      <c r="L13" s="9"/>
      <c r="M13" s="9">
        <v>-1327639</v>
      </c>
      <c r="N13" s="9"/>
      <c r="O13" s="9">
        <v>32104367427</v>
      </c>
      <c r="P13" s="9"/>
      <c r="Q13" s="9">
        <v>0</v>
      </c>
      <c r="R13" s="9"/>
      <c r="S13" s="9">
        <v>0</v>
      </c>
      <c r="T13" s="9"/>
      <c r="U13" s="9">
        <v>0</v>
      </c>
      <c r="V13" s="9"/>
      <c r="W13" s="9">
        <v>0</v>
      </c>
      <c r="X13" s="5"/>
      <c r="Y13" s="5" t="s">
        <v>24</v>
      </c>
    </row>
    <row r="14" spans="1:25" ht="21" x14ac:dyDescent="0.55000000000000004">
      <c r="A14" s="3" t="s">
        <v>25</v>
      </c>
      <c r="C14" s="9">
        <v>2000000</v>
      </c>
      <c r="D14" s="9"/>
      <c r="E14" s="9">
        <v>56772635934</v>
      </c>
      <c r="F14" s="9"/>
      <c r="G14" s="9">
        <v>57873591000</v>
      </c>
      <c r="H14" s="9"/>
      <c r="I14" s="9">
        <v>0</v>
      </c>
      <c r="J14" s="9"/>
      <c r="K14" s="9">
        <v>0</v>
      </c>
      <c r="L14" s="9"/>
      <c r="M14" s="9">
        <v>-1000000</v>
      </c>
      <c r="N14" s="9"/>
      <c r="O14" s="9">
        <v>27671363757</v>
      </c>
      <c r="P14" s="9"/>
      <c r="Q14" s="9">
        <v>1000000</v>
      </c>
      <c r="R14" s="9"/>
      <c r="S14" s="9">
        <v>33000</v>
      </c>
      <c r="T14" s="9"/>
      <c r="U14" s="9">
        <v>28386317965</v>
      </c>
      <c r="V14" s="9"/>
      <c r="W14" s="9">
        <v>32803650000</v>
      </c>
      <c r="X14" s="5"/>
      <c r="Y14" s="5" t="s">
        <v>26</v>
      </c>
    </row>
    <row r="15" spans="1:25" ht="21" x14ac:dyDescent="0.55000000000000004">
      <c r="A15" s="3" t="s">
        <v>27</v>
      </c>
      <c r="C15" s="9">
        <v>750000</v>
      </c>
      <c r="D15" s="9"/>
      <c r="E15" s="9">
        <v>119820610452</v>
      </c>
      <c r="F15" s="9"/>
      <c r="G15" s="9">
        <v>98202199500</v>
      </c>
      <c r="H15" s="9"/>
      <c r="I15" s="9">
        <v>0</v>
      </c>
      <c r="J15" s="9"/>
      <c r="K15" s="9">
        <v>0</v>
      </c>
      <c r="L15" s="9"/>
      <c r="M15" s="9">
        <v>-486414</v>
      </c>
      <c r="N15" s="9"/>
      <c r="O15" s="9">
        <v>61848127401</v>
      </c>
      <c r="P15" s="9"/>
      <c r="Q15" s="9">
        <v>263586</v>
      </c>
      <c r="R15" s="9"/>
      <c r="S15" s="9">
        <v>161650</v>
      </c>
      <c r="T15" s="9"/>
      <c r="U15" s="9">
        <v>42110713903</v>
      </c>
      <c r="V15" s="9"/>
      <c r="W15" s="9">
        <v>42355155272.445</v>
      </c>
      <c r="X15" s="5"/>
      <c r="Y15" s="5" t="s">
        <v>28</v>
      </c>
    </row>
    <row r="16" spans="1:25" ht="21" x14ac:dyDescent="0.55000000000000004">
      <c r="A16" s="3" t="s">
        <v>29</v>
      </c>
      <c r="C16" s="9">
        <v>2135932</v>
      </c>
      <c r="D16" s="9"/>
      <c r="E16" s="9">
        <v>82773857296</v>
      </c>
      <c r="F16" s="9"/>
      <c r="G16" s="9">
        <v>69981436823.615997</v>
      </c>
      <c r="H16" s="9"/>
      <c r="I16" s="9">
        <v>0</v>
      </c>
      <c r="J16" s="9"/>
      <c r="K16" s="9">
        <v>0</v>
      </c>
      <c r="L16" s="9"/>
      <c r="M16" s="9">
        <v>-2135932</v>
      </c>
      <c r="N16" s="9"/>
      <c r="O16" s="9">
        <v>72379604301</v>
      </c>
      <c r="P16" s="9"/>
      <c r="Q16" s="9">
        <v>0</v>
      </c>
      <c r="R16" s="9"/>
      <c r="S16" s="9">
        <v>0</v>
      </c>
      <c r="T16" s="9"/>
      <c r="U16" s="9">
        <v>0</v>
      </c>
      <c r="V16" s="9"/>
      <c r="W16" s="9">
        <v>0</v>
      </c>
      <c r="X16" s="5"/>
      <c r="Y16" s="5" t="s">
        <v>24</v>
      </c>
    </row>
    <row r="17" spans="1:25" ht="21" x14ac:dyDescent="0.55000000000000004">
      <c r="A17" s="3" t="s">
        <v>30</v>
      </c>
      <c r="C17" s="9">
        <v>41459</v>
      </c>
      <c r="D17" s="9"/>
      <c r="E17" s="9">
        <v>2317753587</v>
      </c>
      <c r="F17" s="9"/>
      <c r="G17" s="9">
        <v>2499939267.507</v>
      </c>
      <c r="H17" s="9"/>
      <c r="I17" s="9">
        <v>0</v>
      </c>
      <c r="J17" s="9"/>
      <c r="K17" s="9">
        <v>0</v>
      </c>
      <c r="L17" s="9"/>
      <c r="M17" s="9">
        <v>-41459</v>
      </c>
      <c r="N17" s="9"/>
      <c r="O17" s="9">
        <v>2423284357</v>
      </c>
      <c r="P17" s="9"/>
      <c r="Q17" s="9">
        <v>0</v>
      </c>
      <c r="R17" s="9"/>
      <c r="S17" s="9">
        <v>0</v>
      </c>
      <c r="T17" s="9"/>
      <c r="U17" s="9">
        <v>0</v>
      </c>
      <c r="V17" s="9"/>
      <c r="W17" s="9">
        <v>0</v>
      </c>
      <c r="X17" s="5"/>
      <c r="Y17" s="5" t="s">
        <v>24</v>
      </c>
    </row>
    <row r="18" spans="1:25" ht="21" x14ac:dyDescent="0.55000000000000004">
      <c r="A18" s="3" t="s">
        <v>31</v>
      </c>
      <c r="C18" s="9">
        <v>2200000</v>
      </c>
      <c r="D18" s="9"/>
      <c r="E18" s="9">
        <v>145559952381</v>
      </c>
      <c r="F18" s="9"/>
      <c r="G18" s="9">
        <v>140902611300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2200000</v>
      </c>
      <c r="R18" s="9"/>
      <c r="S18" s="9">
        <v>67600</v>
      </c>
      <c r="T18" s="9"/>
      <c r="U18" s="9">
        <v>145559952381</v>
      </c>
      <c r="V18" s="9"/>
      <c r="W18" s="9">
        <v>147835116000</v>
      </c>
      <c r="X18" s="5"/>
      <c r="Y18" s="5" t="s">
        <v>32</v>
      </c>
    </row>
    <row r="19" spans="1:25" ht="21" x14ac:dyDescent="0.55000000000000004">
      <c r="A19" s="3" t="s">
        <v>33</v>
      </c>
      <c r="C19" s="9">
        <v>300000</v>
      </c>
      <c r="D19" s="9"/>
      <c r="E19" s="9">
        <v>27614892858</v>
      </c>
      <c r="F19" s="9"/>
      <c r="G19" s="9">
        <v>20284584300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300000</v>
      </c>
      <c r="R19" s="9"/>
      <c r="S19" s="9">
        <v>82810</v>
      </c>
      <c r="T19" s="9"/>
      <c r="U19" s="9">
        <v>27614892858</v>
      </c>
      <c r="V19" s="9"/>
      <c r="W19" s="9">
        <v>24695184150</v>
      </c>
      <c r="X19" s="5"/>
      <c r="Y19" s="5" t="s">
        <v>34</v>
      </c>
    </row>
    <row r="20" spans="1:25" ht="21" x14ac:dyDescent="0.55000000000000004">
      <c r="A20" s="3" t="s">
        <v>35</v>
      </c>
      <c r="C20" s="9">
        <v>1160000</v>
      </c>
      <c r="D20" s="9"/>
      <c r="E20" s="9">
        <v>101943718636</v>
      </c>
      <c r="F20" s="9"/>
      <c r="G20" s="9">
        <v>87830321562</v>
      </c>
      <c r="H20" s="9"/>
      <c r="I20" s="9">
        <v>400000</v>
      </c>
      <c r="J20" s="9"/>
      <c r="K20" s="9">
        <v>30573852674</v>
      </c>
      <c r="L20" s="9"/>
      <c r="M20" s="9">
        <v>0</v>
      </c>
      <c r="N20" s="9"/>
      <c r="O20" s="9">
        <v>0</v>
      </c>
      <c r="P20" s="9"/>
      <c r="Q20" s="9">
        <v>1560000</v>
      </c>
      <c r="R20" s="9"/>
      <c r="S20" s="9">
        <v>89926</v>
      </c>
      <c r="T20" s="9"/>
      <c r="U20" s="9">
        <v>132517571310</v>
      </c>
      <c r="V20" s="9"/>
      <c r="W20" s="9">
        <v>139449866868</v>
      </c>
      <c r="X20" s="5"/>
      <c r="Y20" s="5" t="s">
        <v>36</v>
      </c>
    </row>
    <row r="21" spans="1:25" ht="21" x14ac:dyDescent="0.55000000000000004">
      <c r="A21" s="3" t="s">
        <v>37</v>
      </c>
      <c r="C21" s="9">
        <v>8170991</v>
      </c>
      <c r="D21" s="9"/>
      <c r="E21" s="9">
        <v>53197605337</v>
      </c>
      <c r="F21" s="9"/>
      <c r="G21" s="9">
        <v>51495848646.507004</v>
      </c>
      <c r="H21" s="9"/>
      <c r="I21" s="9">
        <v>0</v>
      </c>
      <c r="J21" s="9"/>
      <c r="K21" s="9">
        <v>0</v>
      </c>
      <c r="L21" s="9"/>
      <c r="M21" s="9">
        <v>-6483244</v>
      </c>
      <c r="N21" s="9"/>
      <c r="O21" s="9">
        <v>39829154135</v>
      </c>
      <c r="P21" s="9"/>
      <c r="Q21" s="9">
        <v>1687747</v>
      </c>
      <c r="R21" s="9"/>
      <c r="S21" s="9">
        <v>7820</v>
      </c>
      <c r="T21" s="9"/>
      <c r="U21" s="9">
        <v>10988152948</v>
      </c>
      <c r="V21" s="9"/>
      <c r="W21" s="9">
        <v>13119652359.837</v>
      </c>
      <c r="X21" s="5"/>
      <c r="Y21" s="5" t="s">
        <v>38</v>
      </c>
    </row>
    <row r="22" spans="1:25" ht="21" x14ac:dyDescent="0.55000000000000004">
      <c r="A22" s="3" t="s">
        <v>39</v>
      </c>
      <c r="C22" s="9">
        <v>164923</v>
      </c>
      <c r="D22" s="9"/>
      <c r="E22" s="9">
        <v>695317332</v>
      </c>
      <c r="F22" s="9"/>
      <c r="G22" s="9">
        <v>1924675653.681</v>
      </c>
      <c r="H22" s="9"/>
      <c r="I22" s="9">
        <v>0</v>
      </c>
      <c r="J22" s="9"/>
      <c r="K22" s="9">
        <v>0</v>
      </c>
      <c r="L22" s="9"/>
      <c r="M22" s="9">
        <v>-164923</v>
      </c>
      <c r="N22" s="9"/>
      <c r="O22" s="9">
        <v>1846255392</v>
      </c>
      <c r="P22" s="9"/>
      <c r="Q22" s="9">
        <v>0</v>
      </c>
      <c r="R22" s="9"/>
      <c r="S22" s="9">
        <v>0</v>
      </c>
      <c r="T22" s="9"/>
      <c r="U22" s="9">
        <v>0</v>
      </c>
      <c r="V22" s="9"/>
      <c r="W22" s="9">
        <v>0</v>
      </c>
      <c r="X22" s="5"/>
      <c r="Y22" s="5" t="s">
        <v>24</v>
      </c>
    </row>
    <row r="23" spans="1:25" ht="21" x14ac:dyDescent="0.55000000000000004">
      <c r="A23" s="3" t="s">
        <v>40</v>
      </c>
      <c r="C23" s="9">
        <v>650066</v>
      </c>
      <c r="D23" s="9"/>
      <c r="E23" s="9">
        <v>24541291632</v>
      </c>
      <c r="F23" s="9"/>
      <c r="G23" s="9">
        <v>20652491509.307999</v>
      </c>
      <c r="H23" s="9"/>
      <c r="I23" s="9">
        <v>0</v>
      </c>
      <c r="J23" s="9"/>
      <c r="K23" s="9">
        <v>0</v>
      </c>
      <c r="L23" s="9"/>
      <c r="M23" s="9">
        <v>-650066</v>
      </c>
      <c r="N23" s="9"/>
      <c r="O23" s="9">
        <v>18268892146</v>
      </c>
      <c r="P23" s="9"/>
      <c r="Q23" s="9">
        <v>0</v>
      </c>
      <c r="R23" s="9"/>
      <c r="S23" s="9">
        <v>0</v>
      </c>
      <c r="T23" s="9"/>
      <c r="U23" s="9">
        <v>0</v>
      </c>
      <c r="V23" s="9"/>
      <c r="W23" s="9">
        <v>0</v>
      </c>
      <c r="X23" s="5"/>
      <c r="Y23" s="5" t="s">
        <v>24</v>
      </c>
    </row>
    <row r="24" spans="1:25" ht="21" x14ac:dyDescent="0.55000000000000004">
      <c r="A24" s="3" t="s">
        <v>41</v>
      </c>
      <c r="C24" s="9">
        <v>552821</v>
      </c>
      <c r="D24" s="9"/>
      <c r="E24" s="9">
        <v>5899152891</v>
      </c>
      <c r="F24" s="9"/>
      <c r="G24" s="9">
        <v>2835583649.658</v>
      </c>
      <c r="H24" s="9"/>
      <c r="I24" s="9">
        <v>0</v>
      </c>
      <c r="J24" s="9"/>
      <c r="K24" s="9">
        <v>0</v>
      </c>
      <c r="L24" s="9"/>
      <c r="M24" s="9">
        <v>-552821</v>
      </c>
      <c r="N24" s="9"/>
      <c r="O24" s="9">
        <v>2787576778</v>
      </c>
      <c r="P24" s="9"/>
      <c r="Q24" s="9">
        <v>0</v>
      </c>
      <c r="R24" s="9"/>
      <c r="S24" s="9">
        <v>0</v>
      </c>
      <c r="T24" s="9"/>
      <c r="U24" s="9">
        <v>0</v>
      </c>
      <c r="V24" s="9"/>
      <c r="W24" s="9">
        <v>0</v>
      </c>
      <c r="X24" s="5"/>
      <c r="Y24" s="5" t="s">
        <v>24</v>
      </c>
    </row>
    <row r="25" spans="1:25" ht="21" x14ac:dyDescent="0.55000000000000004">
      <c r="A25" s="3" t="s">
        <v>42</v>
      </c>
      <c r="C25" s="9">
        <v>13055</v>
      </c>
      <c r="D25" s="9"/>
      <c r="E25" s="9">
        <v>326794391</v>
      </c>
      <c r="F25" s="9"/>
      <c r="G25" s="9">
        <v>545151374.08200002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13055</v>
      </c>
      <c r="R25" s="9"/>
      <c r="S25" s="9">
        <v>92273</v>
      </c>
      <c r="T25" s="9"/>
      <c r="U25" s="9">
        <v>326794391</v>
      </c>
      <c r="V25" s="9"/>
      <c r="W25" s="9">
        <v>1197456502.11075</v>
      </c>
      <c r="X25" s="5"/>
      <c r="Y25" s="5" t="s">
        <v>43</v>
      </c>
    </row>
    <row r="26" spans="1:25" ht="21" x14ac:dyDescent="0.55000000000000004">
      <c r="A26" s="3" t="s">
        <v>44</v>
      </c>
      <c r="C26" s="9">
        <v>3000000</v>
      </c>
      <c r="D26" s="9"/>
      <c r="E26" s="9">
        <v>35582990195</v>
      </c>
      <c r="F26" s="9"/>
      <c r="G26" s="9">
        <v>36531337500</v>
      </c>
      <c r="H26" s="9"/>
      <c r="I26" s="9">
        <v>0</v>
      </c>
      <c r="J26" s="9"/>
      <c r="K26" s="9">
        <v>0</v>
      </c>
      <c r="L26" s="9"/>
      <c r="M26" s="9">
        <v>-2000000</v>
      </c>
      <c r="N26" s="9"/>
      <c r="O26" s="9">
        <v>22846027928</v>
      </c>
      <c r="P26" s="9"/>
      <c r="Q26" s="9">
        <v>1000000</v>
      </c>
      <c r="R26" s="9"/>
      <c r="S26" s="9">
        <v>13030</v>
      </c>
      <c r="T26" s="9"/>
      <c r="U26" s="9">
        <v>11860996733</v>
      </c>
      <c r="V26" s="9"/>
      <c r="W26" s="9">
        <v>12952471500</v>
      </c>
      <c r="X26" s="5"/>
      <c r="Y26" s="5" t="s">
        <v>38</v>
      </c>
    </row>
    <row r="27" spans="1:25" ht="21" x14ac:dyDescent="0.55000000000000004">
      <c r="A27" s="3" t="s">
        <v>45</v>
      </c>
      <c r="C27" s="9">
        <v>3708912</v>
      </c>
      <c r="D27" s="9"/>
      <c r="E27" s="9">
        <v>8427043208</v>
      </c>
      <c r="F27" s="9"/>
      <c r="G27" s="9">
        <v>9180241494.2639999</v>
      </c>
      <c r="H27" s="9"/>
      <c r="I27" s="9">
        <v>0</v>
      </c>
      <c r="J27" s="9"/>
      <c r="K27" s="9">
        <v>0</v>
      </c>
      <c r="L27" s="9"/>
      <c r="M27" s="9">
        <v>-3708912</v>
      </c>
      <c r="N27" s="9"/>
      <c r="O27" s="9">
        <v>7967318979</v>
      </c>
      <c r="P27" s="9"/>
      <c r="Q27" s="9">
        <v>0</v>
      </c>
      <c r="R27" s="9"/>
      <c r="S27" s="9">
        <v>0</v>
      </c>
      <c r="T27" s="9"/>
      <c r="U27" s="9">
        <v>0</v>
      </c>
      <c r="V27" s="9"/>
      <c r="W27" s="9">
        <v>0</v>
      </c>
      <c r="X27" s="5"/>
      <c r="Y27" s="5" t="s">
        <v>24</v>
      </c>
    </row>
    <row r="28" spans="1:25" ht="21" x14ac:dyDescent="0.55000000000000004">
      <c r="A28" s="3" t="s">
        <v>46</v>
      </c>
      <c r="C28" s="9">
        <v>1073107</v>
      </c>
      <c r="D28" s="9"/>
      <c r="E28" s="9">
        <v>22904283815</v>
      </c>
      <c r="F28" s="9"/>
      <c r="G28" s="9">
        <v>24033246960.775501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1073107</v>
      </c>
      <c r="R28" s="9"/>
      <c r="S28" s="9">
        <v>21530</v>
      </c>
      <c r="T28" s="9"/>
      <c r="U28" s="9">
        <v>22904283815</v>
      </c>
      <c r="V28" s="9"/>
      <c r="W28" s="9">
        <v>22966524947.425499</v>
      </c>
      <c r="X28" s="5"/>
      <c r="Y28" s="5" t="s">
        <v>47</v>
      </c>
    </row>
    <row r="29" spans="1:25" ht="21" x14ac:dyDescent="0.55000000000000004">
      <c r="A29" s="3" t="s">
        <v>48</v>
      </c>
      <c r="C29" s="9">
        <v>6900</v>
      </c>
      <c r="D29" s="9"/>
      <c r="E29" s="9">
        <v>274869352</v>
      </c>
      <c r="F29" s="9"/>
      <c r="G29" s="9">
        <v>475777578.87</v>
      </c>
      <c r="H29" s="9"/>
      <c r="I29" s="9">
        <v>0</v>
      </c>
      <c r="J29" s="9"/>
      <c r="K29" s="9">
        <v>0</v>
      </c>
      <c r="L29" s="9"/>
      <c r="M29" s="9">
        <v>-6900</v>
      </c>
      <c r="N29" s="9"/>
      <c r="O29" s="9">
        <v>473548468</v>
      </c>
      <c r="P29" s="9"/>
      <c r="Q29" s="9">
        <v>0</v>
      </c>
      <c r="R29" s="9"/>
      <c r="S29" s="9">
        <v>0</v>
      </c>
      <c r="T29" s="9"/>
      <c r="U29" s="9">
        <v>0</v>
      </c>
      <c r="V29" s="9"/>
      <c r="W29" s="9">
        <v>0</v>
      </c>
      <c r="X29" s="5"/>
      <c r="Y29" s="5" t="s">
        <v>24</v>
      </c>
    </row>
    <row r="30" spans="1:25" ht="21" x14ac:dyDescent="0.55000000000000004">
      <c r="A30" s="3" t="s">
        <v>49</v>
      </c>
      <c r="C30" s="9">
        <v>6100000</v>
      </c>
      <c r="D30" s="9"/>
      <c r="E30" s="9">
        <v>146001490996</v>
      </c>
      <c r="F30" s="9"/>
      <c r="G30" s="9">
        <v>133704695250</v>
      </c>
      <c r="H30" s="9"/>
      <c r="I30" s="9">
        <v>4727500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10827500</v>
      </c>
      <c r="R30" s="9"/>
      <c r="S30" s="9">
        <v>10648</v>
      </c>
      <c r="T30" s="9"/>
      <c r="U30" s="9">
        <v>146001490996</v>
      </c>
      <c r="V30" s="9"/>
      <c r="W30" s="9">
        <v>114605237241</v>
      </c>
      <c r="X30" s="5"/>
      <c r="Y30" s="5" t="s">
        <v>50</v>
      </c>
    </row>
    <row r="31" spans="1:25" ht="21" x14ac:dyDescent="0.55000000000000004">
      <c r="A31" s="3" t="s">
        <v>51</v>
      </c>
      <c r="C31" s="9">
        <v>14483951</v>
      </c>
      <c r="D31" s="9"/>
      <c r="E31" s="9">
        <v>195559204536</v>
      </c>
      <c r="F31" s="9"/>
      <c r="G31" s="9">
        <v>147721135503.30301</v>
      </c>
      <c r="H31" s="9"/>
      <c r="I31" s="9">
        <v>0</v>
      </c>
      <c r="J31" s="9"/>
      <c r="K31" s="9">
        <v>0</v>
      </c>
      <c r="L31" s="9"/>
      <c r="M31" s="9">
        <v>-5043751</v>
      </c>
      <c r="N31" s="9"/>
      <c r="O31" s="9">
        <v>48355627256</v>
      </c>
      <c r="P31" s="9"/>
      <c r="Q31" s="9">
        <v>9440200</v>
      </c>
      <c r="R31" s="9"/>
      <c r="S31" s="9">
        <v>11990</v>
      </c>
      <c r="T31" s="9"/>
      <c r="U31" s="9">
        <v>127459558687</v>
      </c>
      <c r="V31" s="9"/>
      <c r="W31" s="9">
        <v>112514529411.89999</v>
      </c>
      <c r="X31" s="5"/>
      <c r="Y31" s="5" t="s">
        <v>52</v>
      </c>
    </row>
    <row r="32" spans="1:25" ht="21" x14ac:dyDescent="0.55000000000000004">
      <c r="A32" s="3" t="s">
        <v>53</v>
      </c>
      <c r="C32" s="9">
        <v>7700000</v>
      </c>
      <c r="D32" s="9"/>
      <c r="E32" s="9">
        <v>73180884012</v>
      </c>
      <c r="F32" s="9"/>
      <c r="G32" s="9">
        <v>63376651800</v>
      </c>
      <c r="H32" s="9"/>
      <c r="I32" s="9">
        <v>0</v>
      </c>
      <c r="J32" s="9"/>
      <c r="K32" s="9">
        <v>0</v>
      </c>
      <c r="L32" s="9"/>
      <c r="M32" s="9">
        <v>-600000</v>
      </c>
      <c r="N32" s="9"/>
      <c r="O32" s="9">
        <v>4755535225</v>
      </c>
      <c r="P32" s="9"/>
      <c r="Q32" s="9">
        <v>7100000</v>
      </c>
      <c r="R32" s="9"/>
      <c r="S32" s="9">
        <v>9060</v>
      </c>
      <c r="T32" s="9"/>
      <c r="U32" s="9">
        <v>67478477464</v>
      </c>
      <c r="V32" s="9"/>
      <c r="W32" s="9">
        <v>63943260300</v>
      </c>
      <c r="X32" s="5"/>
      <c r="Y32" s="5" t="s">
        <v>54</v>
      </c>
    </row>
    <row r="33" spans="1:25" ht="21" x14ac:dyDescent="0.55000000000000004">
      <c r="A33" s="3" t="s">
        <v>55</v>
      </c>
      <c r="C33" s="9">
        <v>334132</v>
      </c>
      <c r="D33" s="9"/>
      <c r="E33" s="9">
        <v>3899794722</v>
      </c>
      <c r="F33" s="9"/>
      <c r="G33" s="9">
        <v>2527615190.1059999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334132</v>
      </c>
      <c r="R33" s="9"/>
      <c r="S33" s="9">
        <v>7230</v>
      </c>
      <c r="T33" s="9"/>
      <c r="U33" s="9">
        <v>3899794722</v>
      </c>
      <c r="V33" s="9"/>
      <c r="W33" s="9">
        <v>2401400502.5580001</v>
      </c>
      <c r="X33" s="5"/>
      <c r="Y33" s="5" t="s">
        <v>56</v>
      </c>
    </row>
    <row r="34" spans="1:25" ht="21" x14ac:dyDescent="0.55000000000000004">
      <c r="A34" s="3" t="s">
        <v>57</v>
      </c>
      <c r="C34" s="9">
        <v>7605975</v>
      </c>
      <c r="D34" s="9"/>
      <c r="E34" s="9">
        <v>107976974161</v>
      </c>
      <c r="F34" s="9"/>
      <c r="G34" s="9">
        <v>87704345605.5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7605975</v>
      </c>
      <c r="R34" s="9"/>
      <c r="S34" s="9">
        <v>11180</v>
      </c>
      <c r="T34" s="9"/>
      <c r="U34" s="9">
        <v>107976974161</v>
      </c>
      <c r="V34" s="9"/>
      <c r="W34" s="9">
        <v>84528843437.024994</v>
      </c>
      <c r="X34" s="5"/>
      <c r="Y34" s="5" t="s">
        <v>58</v>
      </c>
    </row>
    <row r="35" spans="1:25" ht="21" x14ac:dyDescent="0.55000000000000004">
      <c r="A35" s="3" t="s">
        <v>59</v>
      </c>
      <c r="C35" s="9">
        <v>2602328</v>
      </c>
      <c r="D35" s="9"/>
      <c r="E35" s="9">
        <v>26511803070</v>
      </c>
      <c r="F35" s="9"/>
      <c r="G35" s="9">
        <v>30343681860.731998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2602328</v>
      </c>
      <c r="R35" s="9"/>
      <c r="S35" s="9">
        <v>12400</v>
      </c>
      <c r="T35" s="9"/>
      <c r="U35" s="9">
        <v>26511803070</v>
      </c>
      <c r="V35" s="9"/>
      <c r="W35" s="9">
        <v>32076867440.16</v>
      </c>
      <c r="X35" s="5"/>
      <c r="Y35" s="5" t="s">
        <v>60</v>
      </c>
    </row>
    <row r="36" spans="1:25" ht="21" x14ac:dyDescent="0.55000000000000004">
      <c r="A36" s="3" t="s">
        <v>61</v>
      </c>
      <c r="C36" s="9">
        <v>8300000</v>
      </c>
      <c r="D36" s="9"/>
      <c r="E36" s="9">
        <v>111681365180</v>
      </c>
      <c r="F36" s="9"/>
      <c r="G36" s="9">
        <v>99749935350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8300000</v>
      </c>
      <c r="R36" s="9"/>
      <c r="S36" s="9">
        <v>11730</v>
      </c>
      <c r="T36" s="9"/>
      <c r="U36" s="9">
        <v>111681365180</v>
      </c>
      <c r="V36" s="9"/>
      <c r="W36" s="9">
        <v>96779713950</v>
      </c>
      <c r="X36" s="5"/>
      <c r="Y36" s="5" t="s">
        <v>62</v>
      </c>
    </row>
    <row r="37" spans="1:25" ht="21" x14ac:dyDescent="0.55000000000000004">
      <c r="A37" s="3" t="s">
        <v>63</v>
      </c>
      <c r="C37" s="9">
        <v>6951664</v>
      </c>
      <c r="D37" s="9"/>
      <c r="E37" s="9">
        <v>102355370550</v>
      </c>
      <c r="F37" s="9"/>
      <c r="G37" s="9">
        <v>64334907888.552002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6951664</v>
      </c>
      <c r="R37" s="9"/>
      <c r="S37" s="9">
        <v>10740</v>
      </c>
      <c r="T37" s="9"/>
      <c r="U37" s="9">
        <v>102355370550</v>
      </c>
      <c r="V37" s="9"/>
      <c r="W37" s="9">
        <v>74216639175.408005</v>
      </c>
      <c r="X37" s="5"/>
      <c r="Y37" s="5" t="s">
        <v>64</v>
      </c>
    </row>
    <row r="38" spans="1:25" ht="21" x14ac:dyDescent="0.55000000000000004">
      <c r="A38" s="3" t="s">
        <v>65</v>
      </c>
      <c r="C38" s="9">
        <v>24217153</v>
      </c>
      <c r="D38" s="9"/>
      <c r="E38" s="9">
        <v>335598498977</v>
      </c>
      <c r="F38" s="9"/>
      <c r="G38" s="9">
        <v>293691343463.72998</v>
      </c>
      <c r="H38" s="9"/>
      <c r="I38" s="9">
        <v>0</v>
      </c>
      <c r="J38" s="9"/>
      <c r="K38" s="9">
        <v>0</v>
      </c>
      <c r="L38" s="9"/>
      <c r="M38" s="9">
        <v>-1000000</v>
      </c>
      <c r="N38" s="9"/>
      <c r="O38" s="9">
        <v>11570742324</v>
      </c>
      <c r="P38" s="9"/>
      <c r="Q38" s="9">
        <v>23217153</v>
      </c>
      <c r="R38" s="9"/>
      <c r="S38" s="9">
        <v>14170</v>
      </c>
      <c r="T38" s="9"/>
      <c r="U38" s="9">
        <v>321740614901</v>
      </c>
      <c r="V38" s="9"/>
      <c r="W38" s="9">
        <v>327029585014.841</v>
      </c>
      <c r="X38" s="5"/>
      <c r="Y38" s="5" t="s">
        <v>66</v>
      </c>
    </row>
    <row r="39" spans="1:25" ht="21" x14ac:dyDescent="0.55000000000000004">
      <c r="A39" s="3" t="s">
        <v>67</v>
      </c>
      <c r="C39" s="9">
        <v>2989177</v>
      </c>
      <c r="D39" s="9"/>
      <c r="E39" s="9">
        <v>110815583300</v>
      </c>
      <c r="F39" s="9"/>
      <c r="G39" s="9">
        <v>65311182902.763</v>
      </c>
      <c r="H39" s="9"/>
      <c r="I39" s="9">
        <v>42642012</v>
      </c>
      <c r="J39" s="9"/>
      <c r="K39" s="9">
        <v>8259657831</v>
      </c>
      <c r="L39" s="9"/>
      <c r="M39" s="9">
        <v>0</v>
      </c>
      <c r="N39" s="9"/>
      <c r="O39" s="9">
        <v>0</v>
      </c>
      <c r="P39" s="9"/>
      <c r="Q39" s="9">
        <v>45631189</v>
      </c>
      <c r="R39" s="9"/>
      <c r="S39" s="9">
        <v>1442</v>
      </c>
      <c r="T39" s="9"/>
      <c r="U39" s="9">
        <v>119075241131</v>
      </c>
      <c r="V39" s="9"/>
      <c r="W39" s="9">
        <v>65408663461</v>
      </c>
      <c r="X39" s="5"/>
      <c r="Y39" s="5" t="s">
        <v>68</v>
      </c>
    </row>
    <row r="40" spans="1:25" ht="21" x14ac:dyDescent="0.55000000000000004">
      <c r="A40" s="3" t="s">
        <v>69</v>
      </c>
      <c r="C40" s="9">
        <v>7500000</v>
      </c>
      <c r="D40" s="9"/>
      <c r="E40" s="9">
        <v>249450247382</v>
      </c>
      <c r="F40" s="9"/>
      <c r="G40" s="9">
        <v>144485167500</v>
      </c>
      <c r="H40" s="9"/>
      <c r="I40" s="9">
        <v>0</v>
      </c>
      <c r="J40" s="9"/>
      <c r="K40" s="9">
        <v>0</v>
      </c>
      <c r="L40" s="9"/>
      <c r="M40" s="9">
        <v>-750511</v>
      </c>
      <c r="N40" s="9"/>
      <c r="O40" s="9">
        <v>13870471208</v>
      </c>
      <c r="P40" s="9"/>
      <c r="Q40" s="9">
        <v>6749489</v>
      </c>
      <c r="R40" s="9"/>
      <c r="S40" s="9">
        <v>21740</v>
      </c>
      <c r="T40" s="9"/>
      <c r="U40" s="9">
        <v>224488226765</v>
      </c>
      <c r="V40" s="9"/>
      <c r="W40" s="9">
        <v>145860824209.383</v>
      </c>
      <c r="X40" s="5"/>
      <c r="Y40" s="5" t="s">
        <v>70</v>
      </c>
    </row>
    <row r="41" spans="1:25" ht="21" x14ac:dyDescent="0.55000000000000004">
      <c r="A41" s="3" t="s">
        <v>71</v>
      </c>
      <c r="C41" s="9">
        <v>1014025</v>
      </c>
      <c r="D41" s="9"/>
      <c r="E41" s="9">
        <v>219722729935</v>
      </c>
      <c r="F41" s="9"/>
      <c r="G41" s="9">
        <v>151078781692.901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1014025</v>
      </c>
      <c r="R41" s="9"/>
      <c r="S41" s="9">
        <v>145887</v>
      </c>
      <c r="T41" s="9"/>
      <c r="U41" s="9">
        <v>219722729935</v>
      </c>
      <c r="V41" s="9"/>
      <c r="W41" s="9">
        <v>147052863437.20901</v>
      </c>
      <c r="X41" s="5"/>
      <c r="Y41" s="5" t="s">
        <v>72</v>
      </c>
    </row>
    <row r="42" spans="1:25" ht="21" x14ac:dyDescent="0.55000000000000004">
      <c r="A42" s="3" t="s">
        <v>73</v>
      </c>
      <c r="C42" s="9">
        <v>7570090</v>
      </c>
      <c r="D42" s="9"/>
      <c r="E42" s="9">
        <v>118472377032</v>
      </c>
      <c r="F42" s="9"/>
      <c r="G42" s="9">
        <v>113176721386.08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7570090</v>
      </c>
      <c r="R42" s="9"/>
      <c r="S42" s="9">
        <v>17280</v>
      </c>
      <c r="T42" s="9"/>
      <c r="U42" s="9">
        <v>118472377032</v>
      </c>
      <c r="V42" s="9"/>
      <c r="W42" s="9">
        <v>130032828826.56</v>
      </c>
      <c r="X42" s="5"/>
      <c r="Y42" s="5" t="s">
        <v>74</v>
      </c>
    </row>
    <row r="43" spans="1:25" ht="21" x14ac:dyDescent="0.55000000000000004">
      <c r="A43" s="3" t="s">
        <v>75</v>
      </c>
      <c r="C43" s="9">
        <v>1727389</v>
      </c>
      <c r="D43" s="9"/>
      <c r="E43" s="9">
        <v>31969062191</v>
      </c>
      <c r="F43" s="9"/>
      <c r="G43" s="9">
        <v>30993854189.872501</v>
      </c>
      <c r="H43" s="9"/>
      <c r="I43" s="9">
        <v>0</v>
      </c>
      <c r="J43" s="9"/>
      <c r="K43" s="9">
        <v>0</v>
      </c>
      <c r="L43" s="9"/>
      <c r="M43" s="9">
        <v>-500000</v>
      </c>
      <c r="N43" s="9"/>
      <c r="O43" s="9">
        <v>8215823250</v>
      </c>
      <c r="P43" s="9"/>
      <c r="Q43" s="9">
        <v>1227389</v>
      </c>
      <c r="R43" s="9"/>
      <c r="S43" s="9">
        <v>20070</v>
      </c>
      <c r="T43" s="9"/>
      <c r="U43" s="9">
        <v>22715482891</v>
      </c>
      <c r="V43" s="9"/>
      <c r="W43" s="9">
        <v>24487126731.481499</v>
      </c>
      <c r="X43" s="5"/>
      <c r="Y43" s="5" t="s">
        <v>76</v>
      </c>
    </row>
    <row r="44" spans="1:25" ht="21" x14ac:dyDescent="0.55000000000000004">
      <c r="A44" s="3" t="s">
        <v>77</v>
      </c>
      <c r="C44" s="9">
        <v>17181836</v>
      </c>
      <c r="D44" s="9"/>
      <c r="E44" s="9">
        <v>237152102238</v>
      </c>
      <c r="F44" s="9"/>
      <c r="G44" s="9">
        <v>207175597439.45401</v>
      </c>
      <c r="H44" s="9"/>
      <c r="I44" s="9">
        <v>0</v>
      </c>
      <c r="J44" s="9"/>
      <c r="K44" s="9">
        <v>0</v>
      </c>
      <c r="L44" s="9"/>
      <c r="M44" s="9">
        <v>-7000000</v>
      </c>
      <c r="N44" s="9"/>
      <c r="O44" s="9">
        <v>88167509551</v>
      </c>
      <c r="P44" s="9"/>
      <c r="Q44" s="9">
        <v>10181836</v>
      </c>
      <c r="R44" s="9"/>
      <c r="S44" s="9">
        <v>13610</v>
      </c>
      <c r="T44" s="9"/>
      <c r="U44" s="9">
        <v>140534679297</v>
      </c>
      <c r="V44" s="9"/>
      <c r="W44" s="9">
        <v>137750267971.638</v>
      </c>
      <c r="X44" s="5"/>
      <c r="Y44" s="5" t="s">
        <v>78</v>
      </c>
    </row>
    <row r="45" spans="1:25" ht="21" x14ac:dyDescent="0.55000000000000004">
      <c r="A45" s="3" t="s">
        <v>79</v>
      </c>
      <c r="C45" s="9">
        <v>2900000</v>
      </c>
      <c r="D45" s="9"/>
      <c r="E45" s="9">
        <v>60886261283</v>
      </c>
      <c r="F45" s="9"/>
      <c r="G45" s="9">
        <v>60595299900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2900000</v>
      </c>
      <c r="R45" s="9"/>
      <c r="S45" s="9">
        <v>19360</v>
      </c>
      <c r="T45" s="9"/>
      <c r="U45" s="9">
        <v>60886261283</v>
      </c>
      <c r="V45" s="9"/>
      <c r="W45" s="9">
        <v>55809943200</v>
      </c>
      <c r="X45" s="5"/>
      <c r="Y45" s="5" t="s">
        <v>80</v>
      </c>
    </row>
    <row r="46" spans="1:25" ht="21" x14ac:dyDescent="0.55000000000000004">
      <c r="A46" s="3" t="s">
        <v>81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13000000</v>
      </c>
      <c r="J46" s="9"/>
      <c r="K46" s="9">
        <v>138936039480</v>
      </c>
      <c r="L46" s="9"/>
      <c r="M46" s="9">
        <v>0</v>
      </c>
      <c r="N46" s="9"/>
      <c r="O46" s="9">
        <v>0</v>
      </c>
      <c r="P46" s="9"/>
      <c r="Q46" s="9">
        <v>13000000</v>
      </c>
      <c r="R46" s="9"/>
      <c r="S46" s="9">
        <v>10634</v>
      </c>
      <c r="T46" s="9"/>
      <c r="U46" s="9">
        <v>138936039480</v>
      </c>
      <c r="V46" s="9"/>
      <c r="W46" s="9">
        <v>137419460100</v>
      </c>
      <c r="X46" s="5"/>
      <c r="Y46" s="5" t="s">
        <v>82</v>
      </c>
    </row>
    <row r="47" spans="1:25" ht="21" x14ac:dyDescent="0.55000000000000004">
      <c r="A47" s="3" t="s">
        <v>83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1017233</v>
      </c>
      <c r="J47" s="9"/>
      <c r="K47" s="9">
        <v>12645758241</v>
      </c>
      <c r="L47" s="9"/>
      <c r="M47" s="9">
        <v>-1017233</v>
      </c>
      <c r="N47" s="9"/>
      <c r="O47" s="9">
        <v>14095856166</v>
      </c>
      <c r="P47" s="9"/>
      <c r="Q47" s="9">
        <v>0</v>
      </c>
      <c r="R47" s="9"/>
      <c r="S47" s="9">
        <v>0</v>
      </c>
      <c r="T47" s="9"/>
      <c r="U47" s="9">
        <v>0</v>
      </c>
      <c r="V47" s="9"/>
      <c r="W47" s="9">
        <v>0</v>
      </c>
      <c r="X47" s="5"/>
      <c r="Y47" s="5" t="s">
        <v>24</v>
      </c>
    </row>
    <row r="48" spans="1:25" ht="19.5" thickBot="1" x14ac:dyDescent="0.5">
      <c r="C48" s="10">
        <f>SUM(C9:C47)</f>
        <v>229560779</v>
      </c>
      <c r="D48" s="5"/>
      <c r="E48" s="10">
        <f>SUM(E9:E47)</f>
        <v>3351088345178</v>
      </c>
      <c r="F48" s="5"/>
      <c r="G48" s="10">
        <f>SUM(G9:G47)</f>
        <v>3177145376921.8491</v>
      </c>
      <c r="H48" s="5"/>
      <c r="I48" s="10">
        <f>SUM(I9:I47)</f>
        <v>61786745</v>
      </c>
      <c r="J48" s="5"/>
      <c r="K48" s="10">
        <f>SUM(K9:K47)</f>
        <v>190415308226</v>
      </c>
      <c r="L48" s="5"/>
      <c r="M48" s="10">
        <f>SUM(M9:M47)</f>
        <v>-68469805</v>
      </c>
      <c r="N48" s="5"/>
      <c r="O48" s="10">
        <f>SUM(O9:O47)</f>
        <v>594238641278</v>
      </c>
      <c r="P48" s="5"/>
      <c r="Q48" s="10">
        <f>SUM(Q9:Q47)</f>
        <v>222877719</v>
      </c>
      <c r="R48" s="5"/>
      <c r="S48" s="10">
        <f>SUM(S9:S47)</f>
        <v>971491</v>
      </c>
      <c r="T48" s="5"/>
      <c r="U48" s="10">
        <f>SUM(U9:U47)</f>
        <v>2869661145296</v>
      </c>
      <c r="V48" s="5"/>
      <c r="W48" s="10">
        <f>SUM(W9:W47)</f>
        <v>2830768166202.4141</v>
      </c>
      <c r="X48" s="5"/>
      <c r="Y48" s="5"/>
    </row>
    <row r="49" spans="3:25" ht="19.5" thickTop="1" x14ac:dyDescent="0.4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 x14ac:dyDescent="0.4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9"/>
      <c r="X50" s="5"/>
      <c r="Y50" s="5"/>
    </row>
    <row r="51" spans="3:25" x14ac:dyDescent="0.4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9"/>
      <c r="X51" s="5"/>
      <c r="Y51" s="5"/>
    </row>
    <row r="52" spans="3:25" x14ac:dyDescent="0.4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 x14ac:dyDescent="0.4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 x14ac:dyDescent="0.4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 x14ac:dyDescent="0.4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 x14ac:dyDescent="0.4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P10" sqref="P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124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7" t="s">
        <v>128</v>
      </c>
      <c r="C6" s="7" t="s">
        <v>92</v>
      </c>
      <c r="E6" s="7" t="s">
        <v>160</v>
      </c>
      <c r="G6" s="7" t="s">
        <v>13</v>
      </c>
    </row>
    <row r="7" spans="1:7" ht="21" x14ac:dyDescent="0.55000000000000004">
      <c r="A7" s="3" t="s">
        <v>248</v>
      </c>
      <c r="C7" s="12">
        <v>65347850164</v>
      </c>
      <c r="D7" s="5"/>
      <c r="E7" s="5" t="s">
        <v>249</v>
      </c>
      <c r="F7" s="5"/>
      <c r="G7" s="5" t="s">
        <v>250</v>
      </c>
    </row>
    <row r="8" spans="1:7" ht="21" x14ac:dyDescent="0.55000000000000004">
      <c r="A8" s="3" t="s">
        <v>251</v>
      </c>
      <c r="C8" s="12">
        <v>0</v>
      </c>
      <c r="D8" s="5"/>
      <c r="E8" s="5" t="s">
        <v>24</v>
      </c>
      <c r="F8" s="5"/>
      <c r="G8" s="5" t="s">
        <v>24</v>
      </c>
    </row>
    <row r="9" spans="1:7" ht="21" x14ac:dyDescent="0.55000000000000004">
      <c r="A9" s="3" t="s">
        <v>252</v>
      </c>
      <c r="C9" s="12">
        <v>1646183981</v>
      </c>
      <c r="D9" s="5"/>
      <c r="E9" s="5" t="s">
        <v>253</v>
      </c>
      <c r="F9" s="5"/>
      <c r="G9" s="5" t="s">
        <v>254</v>
      </c>
    </row>
    <row r="10" spans="1:7" ht="19.5" thickBot="1" x14ac:dyDescent="0.5">
      <c r="C10" s="11">
        <f>SUM(C7:C9)</f>
        <v>66994034145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workbookViewId="0">
      <selection activeCell="C24" sqref="C24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6" t="s">
        <v>87</v>
      </c>
      <c r="C6" s="7" t="s">
        <v>88</v>
      </c>
      <c r="D6" s="7" t="s">
        <v>88</v>
      </c>
      <c r="E6" s="7" t="s">
        <v>88</v>
      </c>
      <c r="F6" s="7" t="s">
        <v>88</v>
      </c>
      <c r="G6" s="7" t="s">
        <v>88</v>
      </c>
      <c r="H6" s="7" t="s">
        <v>88</v>
      </c>
      <c r="I6" s="7" t="s">
        <v>88</v>
      </c>
      <c r="K6" s="7" t="s">
        <v>4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19" ht="30" x14ac:dyDescent="0.45">
      <c r="A7" s="7" t="s">
        <v>87</v>
      </c>
      <c r="C7" s="7" t="s">
        <v>89</v>
      </c>
      <c r="E7" s="7" t="s">
        <v>90</v>
      </c>
      <c r="G7" s="7" t="s">
        <v>91</v>
      </c>
      <c r="I7" s="7" t="s">
        <v>85</v>
      </c>
      <c r="K7" s="7" t="s">
        <v>92</v>
      </c>
      <c r="M7" s="7" t="s">
        <v>93</v>
      </c>
      <c r="O7" s="7" t="s">
        <v>94</v>
      </c>
      <c r="Q7" s="7" t="s">
        <v>92</v>
      </c>
      <c r="S7" s="7" t="s">
        <v>86</v>
      </c>
    </row>
    <row r="8" spans="1:19" ht="21" x14ac:dyDescent="0.55000000000000004">
      <c r="A8" s="3" t="s">
        <v>95</v>
      </c>
      <c r="C8" s="1" t="s">
        <v>96</v>
      </c>
      <c r="E8" s="1" t="s">
        <v>97</v>
      </c>
      <c r="G8" s="1" t="s">
        <v>98</v>
      </c>
      <c r="I8" s="1">
        <v>0</v>
      </c>
      <c r="K8" s="4">
        <v>27416153329</v>
      </c>
      <c r="M8" s="4">
        <v>517976619808</v>
      </c>
      <c r="O8" s="4">
        <v>540337722511</v>
      </c>
      <c r="Q8" s="4">
        <v>5055050626</v>
      </c>
      <c r="S8" s="1" t="s">
        <v>99</v>
      </c>
    </row>
    <row r="9" spans="1:19" ht="21" x14ac:dyDescent="0.55000000000000004">
      <c r="A9" s="3" t="s">
        <v>100</v>
      </c>
      <c r="C9" s="1" t="s">
        <v>101</v>
      </c>
      <c r="E9" s="1" t="s">
        <v>97</v>
      </c>
      <c r="G9" s="1" t="s">
        <v>102</v>
      </c>
      <c r="I9" s="1">
        <v>10</v>
      </c>
      <c r="K9" s="4">
        <v>344830273</v>
      </c>
      <c r="M9" s="4">
        <v>156402811117</v>
      </c>
      <c r="O9" s="4">
        <v>150000000000</v>
      </c>
      <c r="Q9" s="4">
        <v>6747641390</v>
      </c>
      <c r="S9" s="1" t="s">
        <v>103</v>
      </c>
    </row>
    <row r="10" spans="1:19" ht="21" x14ac:dyDescent="0.55000000000000004">
      <c r="A10" s="3" t="s">
        <v>104</v>
      </c>
      <c r="C10" s="1" t="s">
        <v>105</v>
      </c>
      <c r="E10" s="1" t="s">
        <v>97</v>
      </c>
      <c r="G10" s="1" t="s">
        <v>106</v>
      </c>
      <c r="I10" s="1">
        <v>10</v>
      </c>
      <c r="K10" s="4">
        <v>5384678</v>
      </c>
      <c r="M10" s="4">
        <v>35174</v>
      </c>
      <c r="O10" s="4">
        <v>0</v>
      </c>
      <c r="Q10" s="4">
        <v>5419852</v>
      </c>
      <c r="S10" s="1" t="s">
        <v>24</v>
      </c>
    </row>
    <row r="11" spans="1:19" ht="21" x14ac:dyDescent="0.55000000000000004">
      <c r="A11" s="3" t="s">
        <v>107</v>
      </c>
      <c r="C11" s="1" t="s">
        <v>108</v>
      </c>
      <c r="E11" s="1" t="s">
        <v>97</v>
      </c>
      <c r="G11" s="1" t="s">
        <v>106</v>
      </c>
      <c r="I11" s="1">
        <v>10</v>
      </c>
      <c r="K11" s="4">
        <v>7629909561</v>
      </c>
      <c r="M11" s="4">
        <v>11316699392</v>
      </c>
      <c r="O11" s="4">
        <v>14600250000</v>
      </c>
      <c r="Q11" s="4">
        <v>4346358953</v>
      </c>
      <c r="S11" s="1" t="s">
        <v>109</v>
      </c>
    </row>
    <row r="12" spans="1:19" ht="21" x14ac:dyDescent="0.55000000000000004">
      <c r="A12" s="3" t="s">
        <v>110</v>
      </c>
      <c r="C12" s="1" t="s">
        <v>111</v>
      </c>
      <c r="E12" s="1" t="s">
        <v>97</v>
      </c>
      <c r="G12" s="1" t="s">
        <v>112</v>
      </c>
      <c r="I12" s="1">
        <v>0</v>
      </c>
      <c r="K12" s="4">
        <v>20678</v>
      </c>
      <c r="M12" s="4">
        <v>0</v>
      </c>
      <c r="O12" s="4">
        <v>0</v>
      </c>
      <c r="Q12" s="4">
        <v>20678</v>
      </c>
      <c r="S12" s="1" t="s">
        <v>24</v>
      </c>
    </row>
    <row r="13" spans="1:19" ht="21" x14ac:dyDescent="0.55000000000000004">
      <c r="A13" s="3" t="s">
        <v>113</v>
      </c>
      <c r="C13" s="1" t="s">
        <v>114</v>
      </c>
      <c r="E13" s="1" t="s">
        <v>115</v>
      </c>
      <c r="G13" s="1" t="s">
        <v>116</v>
      </c>
      <c r="I13" s="1">
        <v>0</v>
      </c>
      <c r="K13" s="4">
        <v>147446</v>
      </c>
      <c r="M13" s="4">
        <v>0</v>
      </c>
      <c r="O13" s="4">
        <v>0</v>
      </c>
      <c r="Q13" s="4">
        <v>147446</v>
      </c>
      <c r="S13" s="1" t="s">
        <v>24</v>
      </c>
    </row>
    <row r="14" spans="1:19" ht="21" x14ac:dyDescent="0.55000000000000004">
      <c r="A14" s="3" t="s">
        <v>110</v>
      </c>
      <c r="C14" s="1" t="s">
        <v>117</v>
      </c>
      <c r="E14" s="1" t="s">
        <v>115</v>
      </c>
      <c r="G14" s="1" t="s">
        <v>118</v>
      </c>
      <c r="I14" s="1">
        <v>0</v>
      </c>
      <c r="K14" s="4">
        <v>70858</v>
      </c>
      <c r="M14" s="4">
        <v>0</v>
      </c>
      <c r="O14" s="4">
        <v>0</v>
      </c>
      <c r="Q14" s="4">
        <v>70858</v>
      </c>
      <c r="S14" s="1" t="s">
        <v>24</v>
      </c>
    </row>
    <row r="15" spans="1:19" ht="21" x14ac:dyDescent="0.55000000000000004">
      <c r="A15" s="3" t="s">
        <v>119</v>
      </c>
      <c r="C15" s="1" t="s">
        <v>120</v>
      </c>
      <c r="E15" s="1" t="s">
        <v>121</v>
      </c>
      <c r="G15" s="1" t="s">
        <v>122</v>
      </c>
      <c r="I15" s="1">
        <v>20</v>
      </c>
      <c r="K15" s="4">
        <v>100000000000</v>
      </c>
      <c r="M15" s="4">
        <v>0</v>
      </c>
      <c r="O15" s="4">
        <v>0</v>
      </c>
      <c r="Q15" s="4">
        <v>100000000000</v>
      </c>
      <c r="S15" s="1" t="s">
        <v>123</v>
      </c>
    </row>
    <row r="16" spans="1:19" ht="19.5" thickBot="1" x14ac:dyDescent="0.5">
      <c r="K16" s="11">
        <f>SUM(K8:K15)</f>
        <v>135396516823</v>
      </c>
      <c r="M16" s="11">
        <f>SUM(M8:M15)</f>
        <v>685696165491</v>
      </c>
      <c r="O16" s="11">
        <f>SUM(O8:O15)</f>
        <v>704937972511</v>
      </c>
      <c r="Q16" s="11">
        <f>SUM(Q8:Q15)</f>
        <v>116154709803</v>
      </c>
    </row>
    <row r="17" spans="17:17" ht="19.5" thickTop="1" x14ac:dyDescent="0.45"/>
    <row r="18" spans="17:17" x14ac:dyDescent="0.45">
      <c r="Q18" s="9"/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M22" sqref="M22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7" t="s">
        <v>125</v>
      </c>
      <c r="B6" s="7" t="s">
        <v>125</v>
      </c>
      <c r="C6" s="7" t="s">
        <v>125</v>
      </c>
      <c r="D6" s="7" t="s">
        <v>125</v>
      </c>
      <c r="E6" s="7" t="s">
        <v>125</v>
      </c>
      <c r="F6" s="7" t="s">
        <v>125</v>
      </c>
      <c r="G6" s="7" t="s">
        <v>125</v>
      </c>
      <c r="I6" s="7" t="s">
        <v>126</v>
      </c>
      <c r="J6" s="7" t="s">
        <v>126</v>
      </c>
      <c r="K6" s="7" t="s">
        <v>126</v>
      </c>
      <c r="L6" s="7" t="s">
        <v>126</v>
      </c>
      <c r="M6" s="7" t="s">
        <v>126</v>
      </c>
      <c r="O6" s="7" t="s">
        <v>127</v>
      </c>
      <c r="P6" s="7" t="s">
        <v>127</v>
      </c>
      <c r="Q6" s="7" t="s">
        <v>127</v>
      </c>
      <c r="R6" s="7" t="s">
        <v>127</v>
      </c>
      <c r="S6" s="7" t="s">
        <v>127</v>
      </c>
    </row>
    <row r="7" spans="1:19" ht="30" x14ac:dyDescent="0.45">
      <c r="A7" s="7" t="s">
        <v>128</v>
      </c>
      <c r="C7" s="7" t="s">
        <v>129</v>
      </c>
      <c r="E7" s="7" t="s">
        <v>84</v>
      </c>
      <c r="G7" s="7" t="s">
        <v>85</v>
      </c>
      <c r="I7" s="7" t="s">
        <v>130</v>
      </c>
      <c r="K7" s="7" t="s">
        <v>131</v>
      </c>
      <c r="M7" s="7" t="s">
        <v>132</v>
      </c>
      <c r="O7" s="7" t="s">
        <v>130</v>
      </c>
      <c r="Q7" s="7" t="s">
        <v>131</v>
      </c>
      <c r="S7" s="7" t="s">
        <v>132</v>
      </c>
    </row>
    <row r="8" spans="1:19" ht="21" x14ac:dyDescent="0.55000000000000004">
      <c r="A8" s="3" t="s">
        <v>95</v>
      </c>
      <c r="C8" s="12">
        <v>30</v>
      </c>
      <c r="D8" s="5"/>
      <c r="E8" s="5" t="s">
        <v>133</v>
      </c>
      <c r="F8" s="5"/>
      <c r="G8" s="5">
        <v>0</v>
      </c>
      <c r="H8" s="5"/>
      <c r="I8" s="9">
        <v>883870</v>
      </c>
      <c r="J8" s="9"/>
      <c r="K8" s="9">
        <v>0</v>
      </c>
      <c r="L8" s="9"/>
      <c r="M8" s="9">
        <v>883870</v>
      </c>
      <c r="N8" s="9"/>
      <c r="O8" s="9">
        <v>89100022</v>
      </c>
      <c r="P8" s="9"/>
      <c r="Q8" s="9">
        <v>0</v>
      </c>
      <c r="R8" s="9"/>
      <c r="S8" s="9">
        <v>89100022</v>
      </c>
    </row>
    <row r="9" spans="1:19" ht="21" x14ac:dyDescent="0.55000000000000004">
      <c r="A9" s="3" t="s">
        <v>100</v>
      </c>
      <c r="C9" s="12">
        <v>28</v>
      </c>
      <c r="D9" s="5"/>
      <c r="E9" s="5" t="s">
        <v>133</v>
      </c>
      <c r="F9" s="5"/>
      <c r="G9" s="5">
        <v>10</v>
      </c>
      <c r="H9" s="5"/>
      <c r="I9" s="9">
        <v>8059323</v>
      </c>
      <c r="J9" s="9"/>
      <c r="K9" s="9">
        <v>39845</v>
      </c>
      <c r="L9" s="9"/>
      <c r="M9" s="9">
        <v>8019478</v>
      </c>
      <c r="N9" s="9"/>
      <c r="O9" s="9">
        <v>7633663</v>
      </c>
      <c r="P9" s="9"/>
      <c r="Q9" s="9">
        <v>41985</v>
      </c>
      <c r="R9" s="9"/>
      <c r="S9" s="9">
        <v>7591678</v>
      </c>
    </row>
    <row r="10" spans="1:19" ht="21" x14ac:dyDescent="0.55000000000000004">
      <c r="A10" s="3" t="s">
        <v>104</v>
      </c>
      <c r="C10" s="12">
        <v>23</v>
      </c>
      <c r="D10" s="5"/>
      <c r="E10" s="5" t="s">
        <v>133</v>
      </c>
      <c r="F10" s="5"/>
      <c r="G10" s="5">
        <v>10</v>
      </c>
      <c r="H10" s="5"/>
      <c r="I10" s="9">
        <v>35247</v>
      </c>
      <c r="J10" s="9"/>
      <c r="K10" s="9">
        <v>1</v>
      </c>
      <c r="L10" s="9"/>
      <c r="M10" s="9">
        <v>35246</v>
      </c>
      <c r="N10" s="9"/>
      <c r="O10" s="9">
        <v>53818</v>
      </c>
      <c r="P10" s="9"/>
      <c r="Q10" s="9">
        <v>74</v>
      </c>
      <c r="R10" s="9"/>
      <c r="S10" s="9">
        <v>53744</v>
      </c>
    </row>
    <row r="11" spans="1:19" ht="21" x14ac:dyDescent="0.55000000000000004">
      <c r="A11" s="3" t="s">
        <v>107</v>
      </c>
      <c r="C11" s="12">
        <v>26</v>
      </c>
      <c r="D11" s="5"/>
      <c r="E11" s="5" t="s">
        <v>133</v>
      </c>
      <c r="F11" s="5"/>
      <c r="G11" s="5">
        <v>10</v>
      </c>
      <c r="H11" s="5"/>
      <c r="I11" s="9">
        <v>-2138699</v>
      </c>
      <c r="J11" s="9"/>
      <c r="K11" s="9">
        <v>-17385</v>
      </c>
      <c r="L11" s="9"/>
      <c r="M11" s="9">
        <v>-2121314</v>
      </c>
      <c r="N11" s="9"/>
      <c r="O11" s="9">
        <v>-131489932</v>
      </c>
      <c r="P11" s="9"/>
      <c r="Q11" s="9">
        <v>35658</v>
      </c>
      <c r="R11" s="9"/>
      <c r="S11" s="9">
        <v>-131525590</v>
      </c>
    </row>
    <row r="12" spans="1:19" ht="21" x14ac:dyDescent="0.55000000000000004">
      <c r="A12" s="3" t="s">
        <v>119</v>
      </c>
      <c r="C12" s="12">
        <v>12</v>
      </c>
      <c r="D12" s="5"/>
      <c r="E12" s="5" t="s">
        <v>133</v>
      </c>
      <c r="F12" s="5"/>
      <c r="G12" s="5">
        <v>20</v>
      </c>
      <c r="H12" s="5"/>
      <c r="I12" s="9">
        <v>1639344240</v>
      </c>
      <c r="J12" s="9"/>
      <c r="K12" s="9">
        <v>-29260</v>
      </c>
      <c r="L12" s="9"/>
      <c r="M12" s="9">
        <v>1639373500</v>
      </c>
      <c r="N12" s="9"/>
      <c r="O12" s="9">
        <v>2568305976</v>
      </c>
      <c r="P12" s="9"/>
      <c r="Q12" s="9">
        <v>6022608</v>
      </c>
      <c r="R12" s="9"/>
      <c r="S12" s="9">
        <v>2562283368</v>
      </c>
    </row>
    <row r="13" spans="1:19" ht="19.5" thickBot="1" x14ac:dyDescent="0.5">
      <c r="C13" s="5"/>
      <c r="D13" s="5"/>
      <c r="E13" s="5"/>
      <c r="F13" s="5"/>
      <c r="G13" s="5"/>
      <c r="H13" s="5"/>
      <c r="I13" s="10">
        <f>SUM(I8:I12)</f>
        <v>1646183981</v>
      </c>
      <c r="J13" s="5"/>
      <c r="K13" s="10">
        <f>SUM(K8:K12)</f>
        <v>-6799</v>
      </c>
      <c r="L13" s="5"/>
      <c r="M13" s="10">
        <f>SUM(M8:M12)</f>
        <v>1646190780</v>
      </c>
      <c r="N13" s="5"/>
      <c r="O13" s="10">
        <f>SUM(O8:O12)</f>
        <v>2533603547</v>
      </c>
      <c r="P13" s="5"/>
      <c r="Q13" s="10">
        <f>SUM(Q8:Q12)</f>
        <v>6100325</v>
      </c>
      <c r="R13" s="5"/>
      <c r="S13" s="10">
        <f>SUM(S8:S12)</f>
        <v>2527503222</v>
      </c>
    </row>
    <row r="14" spans="1:19" ht="19.5" thickTop="1" x14ac:dyDescent="0.45"/>
    <row r="15" spans="1:19" x14ac:dyDescent="0.45">
      <c r="O15" s="9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O13" sqref="O13:Q13"/>
    </sheetView>
  </sheetViews>
  <sheetFormatPr defaultRowHeight="18.75" x14ac:dyDescent="0.45"/>
  <cols>
    <col min="1" max="1" width="23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6" t="s">
        <v>3</v>
      </c>
      <c r="C6" s="7" t="s">
        <v>134</v>
      </c>
      <c r="D6" s="7" t="s">
        <v>134</v>
      </c>
      <c r="E6" s="7" t="s">
        <v>134</v>
      </c>
      <c r="F6" s="7" t="s">
        <v>134</v>
      </c>
      <c r="G6" s="7" t="s">
        <v>134</v>
      </c>
      <c r="I6" s="7" t="s">
        <v>126</v>
      </c>
      <c r="J6" s="7" t="s">
        <v>126</v>
      </c>
      <c r="K6" s="7" t="s">
        <v>126</v>
      </c>
      <c r="L6" s="7" t="s">
        <v>126</v>
      </c>
      <c r="M6" s="7" t="s">
        <v>126</v>
      </c>
      <c r="O6" s="7" t="s">
        <v>127</v>
      </c>
      <c r="P6" s="7" t="s">
        <v>127</v>
      </c>
      <c r="Q6" s="7" t="s">
        <v>127</v>
      </c>
      <c r="R6" s="7" t="s">
        <v>127</v>
      </c>
      <c r="S6" s="7" t="s">
        <v>127</v>
      </c>
    </row>
    <row r="7" spans="1:19" ht="30" x14ac:dyDescent="0.45">
      <c r="A7" s="7" t="s">
        <v>3</v>
      </c>
      <c r="C7" s="7" t="s">
        <v>135</v>
      </c>
      <c r="E7" s="7" t="s">
        <v>136</v>
      </c>
      <c r="G7" s="7" t="s">
        <v>137</v>
      </c>
      <c r="I7" s="7" t="s">
        <v>138</v>
      </c>
      <c r="K7" s="7" t="s">
        <v>131</v>
      </c>
      <c r="M7" s="7" t="s">
        <v>139</v>
      </c>
      <c r="O7" s="7" t="s">
        <v>138</v>
      </c>
      <c r="Q7" s="7" t="s">
        <v>131</v>
      </c>
      <c r="S7" s="7" t="s">
        <v>139</v>
      </c>
    </row>
    <row r="8" spans="1:19" ht="21" x14ac:dyDescent="0.55000000000000004">
      <c r="A8" s="3" t="s">
        <v>55</v>
      </c>
      <c r="C8" s="5" t="s">
        <v>140</v>
      </c>
      <c r="D8" s="5"/>
      <c r="E8" s="12">
        <v>1117838</v>
      </c>
      <c r="F8" s="5"/>
      <c r="G8" s="12">
        <v>1300</v>
      </c>
      <c r="H8" s="5"/>
      <c r="I8" s="12">
        <v>1453189400</v>
      </c>
      <c r="J8" s="5"/>
      <c r="K8" s="12">
        <v>49048749</v>
      </c>
      <c r="L8" s="5"/>
      <c r="M8" s="12">
        <v>1404140651</v>
      </c>
      <c r="N8" s="5"/>
      <c r="O8" s="12">
        <v>1453189400</v>
      </c>
      <c r="P8" s="5"/>
      <c r="Q8" s="12">
        <v>49048749</v>
      </c>
      <c r="R8" s="5"/>
      <c r="S8" s="12">
        <v>1404140651</v>
      </c>
    </row>
    <row r="9" spans="1:19" ht="21" x14ac:dyDescent="0.55000000000000004">
      <c r="A9" s="3" t="s">
        <v>61</v>
      </c>
      <c r="C9" s="5" t="s">
        <v>141</v>
      </c>
      <c r="D9" s="5"/>
      <c r="E9" s="12">
        <v>8300000</v>
      </c>
      <c r="F9" s="5"/>
      <c r="G9" s="12">
        <v>800</v>
      </c>
      <c r="H9" s="5"/>
      <c r="I9" s="12">
        <v>6640000000</v>
      </c>
      <c r="J9" s="5"/>
      <c r="K9" s="12">
        <v>142412869</v>
      </c>
      <c r="L9" s="5"/>
      <c r="M9" s="12">
        <v>6497587131</v>
      </c>
      <c r="N9" s="5"/>
      <c r="O9" s="12">
        <v>6640000000</v>
      </c>
      <c r="P9" s="5"/>
      <c r="Q9" s="12">
        <v>142412869</v>
      </c>
      <c r="R9" s="5"/>
      <c r="S9" s="12">
        <v>6497587131</v>
      </c>
    </row>
    <row r="10" spans="1:19" ht="21" x14ac:dyDescent="0.55000000000000004">
      <c r="A10" s="3" t="s">
        <v>69</v>
      </c>
      <c r="C10" s="5" t="s">
        <v>142</v>
      </c>
      <c r="D10" s="5"/>
      <c r="E10" s="12">
        <v>7500000</v>
      </c>
      <c r="F10" s="5"/>
      <c r="G10" s="12">
        <v>1250</v>
      </c>
      <c r="H10" s="5"/>
      <c r="I10" s="12">
        <v>0</v>
      </c>
      <c r="J10" s="5"/>
      <c r="K10" s="12">
        <v>0</v>
      </c>
      <c r="L10" s="5"/>
      <c r="M10" s="12">
        <v>0</v>
      </c>
      <c r="N10" s="5"/>
      <c r="O10" s="12">
        <v>9375000000</v>
      </c>
      <c r="P10" s="5"/>
      <c r="Q10" s="12">
        <v>0</v>
      </c>
      <c r="R10" s="5"/>
      <c r="S10" s="12">
        <v>9375000000</v>
      </c>
    </row>
    <row r="11" spans="1:19" ht="19.5" thickBot="1" x14ac:dyDescent="0.5">
      <c r="C11" s="5"/>
      <c r="D11" s="5"/>
      <c r="E11" s="5"/>
      <c r="F11" s="5"/>
      <c r="G11" s="5"/>
      <c r="H11" s="5"/>
      <c r="I11" s="13">
        <f>SUM(I8:I10)</f>
        <v>8093189400</v>
      </c>
      <c r="J11" s="5"/>
      <c r="K11" s="13">
        <f>SUM(K8:K10)</f>
        <v>191461618</v>
      </c>
      <c r="L11" s="5"/>
      <c r="M11" s="13">
        <f>SUM(M8:M10)</f>
        <v>7901727782</v>
      </c>
      <c r="N11" s="5"/>
      <c r="O11" s="13">
        <f>SUM(O8:O10)</f>
        <v>17468189400</v>
      </c>
      <c r="P11" s="5"/>
      <c r="Q11" s="13">
        <f>SUM(Q8:Q10)</f>
        <v>191461618</v>
      </c>
      <c r="R11" s="5"/>
      <c r="S11" s="13">
        <f>SUM(S8:S10)</f>
        <v>17276727782</v>
      </c>
    </row>
    <row r="12" spans="1:19" ht="19.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1"/>
  <sheetViews>
    <sheetView rightToLeft="1" topLeftCell="A24" workbookViewId="0">
      <selection activeCell="Q48" sqref="Q48:Q49"/>
    </sheetView>
  </sheetViews>
  <sheetFormatPr defaultRowHeight="18.75" x14ac:dyDescent="0.45"/>
  <cols>
    <col min="1" max="1" width="27.140625" style="1" customWidth="1"/>
    <col min="2" max="2" width="1" style="1" customWidth="1"/>
    <col min="3" max="3" width="12.7109375" style="1" bestFit="1" customWidth="1"/>
    <col min="4" max="4" width="1" style="1" customWidth="1"/>
    <col min="5" max="5" width="18" style="1" bestFit="1" customWidth="1"/>
    <col min="6" max="6" width="1" style="1" customWidth="1"/>
    <col min="7" max="7" width="18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22.8554687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3</v>
      </c>
      <c r="C6" s="7" t="s">
        <v>126</v>
      </c>
      <c r="D6" s="7" t="s">
        <v>126</v>
      </c>
      <c r="E6" s="7" t="s">
        <v>126</v>
      </c>
      <c r="F6" s="7" t="s">
        <v>126</v>
      </c>
      <c r="G6" s="7" t="s">
        <v>126</v>
      </c>
      <c r="H6" s="7" t="s">
        <v>126</v>
      </c>
      <c r="I6" s="7" t="s">
        <v>126</v>
      </c>
      <c r="K6" s="7" t="s">
        <v>127</v>
      </c>
      <c r="L6" s="7" t="s">
        <v>127</v>
      </c>
      <c r="M6" s="7" t="s">
        <v>127</v>
      </c>
      <c r="N6" s="7" t="s">
        <v>127</v>
      </c>
      <c r="O6" s="7" t="s">
        <v>127</v>
      </c>
      <c r="P6" s="7" t="s">
        <v>127</v>
      </c>
      <c r="Q6" s="7" t="s">
        <v>127</v>
      </c>
    </row>
    <row r="7" spans="1:17" ht="30" x14ac:dyDescent="0.45">
      <c r="A7" s="7" t="s">
        <v>3</v>
      </c>
      <c r="C7" s="7" t="s">
        <v>7</v>
      </c>
      <c r="E7" s="7" t="s">
        <v>143</v>
      </c>
      <c r="G7" s="7" t="s">
        <v>144</v>
      </c>
      <c r="I7" s="7" t="s">
        <v>145</v>
      </c>
      <c r="K7" s="7" t="s">
        <v>7</v>
      </c>
      <c r="M7" s="7" t="s">
        <v>143</v>
      </c>
      <c r="O7" s="7" t="s">
        <v>144</v>
      </c>
      <c r="Q7" s="7" t="s">
        <v>145</v>
      </c>
    </row>
    <row r="8" spans="1:17" ht="21" x14ac:dyDescent="0.55000000000000004">
      <c r="A8" s="3" t="s">
        <v>73</v>
      </c>
      <c r="C8" s="9">
        <v>7570090</v>
      </c>
      <c r="D8" s="9"/>
      <c r="E8" s="9">
        <v>130032828826</v>
      </c>
      <c r="F8" s="9"/>
      <c r="G8" s="9">
        <v>113176721386</v>
      </c>
      <c r="H8" s="9"/>
      <c r="I8" s="9">
        <v>16856107440</v>
      </c>
      <c r="J8" s="9"/>
      <c r="K8" s="9">
        <v>7570090</v>
      </c>
      <c r="L8" s="9"/>
      <c r="M8" s="9">
        <v>130032828826</v>
      </c>
      <c r="N8" s="9"/>
      <c r="O8" s="9">
        <v>122102763054</v>
      </c>
      <c r="P8" s="9"/>
      <c r="Q8" s="9">
        <v>7930065772</v>
      </c>
    </row>
    <row r="9" spans="1:17" ht="21" x14ac:dyDescent="0.55000000000000004">
      <c r="A9" s="3" t="s">
        <v>46</v>
      </c>
      <c r="C9" s="9">
        <v>1073107</v>
      </c>
      <c r="D9" s="9"/>
      <c r="E9" s="9">
        <v>22966524947</v>
      </c>
      <c r="F9" s="9"/>
      <c r="G9" s="9">
        <v>24033246960</v>
      </c>
      <c r="H9" s="9"/>
      <c r="I9" s="9">
        <v>-1066722012</v>
      </c>
      <c r="J9" s="9"/>
      <c r="K9" s="9">
        <v>1073107</v>
      </c>
      <c r="L9" s="9"/>
      <c r="M9" s="9">
        <v>22966524947</v>
      </c>
      <c r="N9" s="9"/>
      <c r="O9" s="9">
        <v>22904283815</v>
      </c>
      <c r="P9" s="9"/>
      <c r="Q9" s="9">
        <v>62241132</v>
      </c>
    </row>
    <row r="10" spans="1:17" ht="21" x14ac:dyDescent="0.55000000000000004">
      <c r="A10" s="3" t="s">
        <v>27</v>
      </c>
      <c r="C10" s="9">
        <v>263586</v>
      </c>
      <c r="D10" s="9"/>
      <c r="E10" s="9">
        <v>42355155272</v>
      </c>
      <c r="F10" s="9"/>
      <c r="G10" s="9">
        <v>20341000196</v>
      </c>
      <c r="H10" s="9"/>
      <c r="I10" s="9">
        <v>22014155076</v>
      </c>
      <c r="J10" s="9"/>
      <c r="K10" s="9">
        <v>263586</v>
      </c>
      <c r="L10" s="9"/>
      <c r="M10" s="9">
        <v>42355155272</v>
      </c>
      <c r="N10" s="9"/>
      <c r="O10" s="9">
        <v>42192704321</v>
      </c>
      <c r="P10" s="9"/>
      <c r="Q10" s="9">
        <v>162450951</v>
      </c>
    </row>
    <row r="11" spans="1:17" ht="21" x14ac:dyDescent="0.55000000000000004">
      <c r="A11" s="3" t="s">
        <v>37</v>
      </c>
      <c r="C11" s="9">
        <v>1687747</v>
      </c>
      <c r="D11" s="9"/>
      <c r="E11" s="9">
        <v>13119652359</v>
      </c>
      <c r="F11" s="9"/>
      <c r="G11" s="9">
        <v>8123228318</v>
      </c>
      <c r="H11" s="9"/>
      <c r="I11" s="9">
        <v>4996424041</v>
      </c>
      <c r="J11" s="9"/>
      <c r="K11" s="9">
        <v>1687747</v>
      </c>
      <c r="L11" s="9"/>
      <c r="M11" s="9">
        <v>13119652359</v>
      </c>
      <c r="N11" s="9"/>
      <c r="O11" s="9">
        <v>11290954023</v>
      </c>
      <c r="P11" s="9"/>
      <c r="Q11" s="9">
        <v>1828698336</v>
      </c>
    </row>
    <row r="12" spans="1:17" ht="21" x14ac:dyDescent="0.55000000000000004">
      <c r="A12" s="3" t="s">
        <v>33</v>
      </c>
      <c r="C12" s="9">
        <v>300000</v>
      </c>
      <c r="D12" s="9"/>
      <c r="E12" s="9">
        <v>24695184150</v>
      </c>
      <c r="F12" s="9"/>
      <c r="G12" s="9">
        <v>20284584300</v>
      </c>
      <c r="H12" s="9"/>
      <c r="I12" s="9">
        <v>4410599850</v>
      </c>
      <c r="J12" s="9"/>
      <c r="K12" s="9">
        <v>300000</v>
      </c>
      <c r="L12" s="9"/>
      <c r="M12" s="9">
        <v>24695184150</v>
      </c>
      <c r="N12" s="9"/>
      <c r="O12" s="9">
        <v>25697186553</v>
      </c>
      <c r="P12" s="9"/>
      <c r="Q12" s="9">
        <v>-1002002403</v>
      </c>
    </row>
    <row r="13" spans="1:17" ht="21" x14ac:dyDescent="0.55000000000000004">
      <c r="A13" s="3" t="s">
        <v>51</v>
      </c>
      <c r="C13" s="9">
        <v>9440200</v>
      </c>
      <c r="D13" s="9"/>
      <c r="E13" s="9">
        <v>112514529411</v>
      </c>
      <c r="F13" s="9"/>
      <c r="G13" s="9">
        <v>90113255073</v>
      </c>
      <c r="H13" s="9"/>
      <c r="I13" s="9">
        <v>22401274338</v>
      </c>
      <c r="J13" s="9"/>
      <c r="K13" s="9">
        <v>9440200</v>
      </c>
      <c r="L13" s="9"/>
      <c r="M13" s="9">
        <v>112514529411</v>
      </c>
      <c r="N13" s="9"/>
      <c r="O13" s="9">
        <v>107822514003</v>
      </c>
      <c r="P13" s="9"/>
      <c r="Q13" s="9">
        <v>4692015408</v>
      </c>
    </row>
    <row r="14" spans="1:17" ht="21" x14ac:dyDescent="0.55000000000000004">
      <c r="A14" s="3" t="s">
        <v>31</v>
      </c>
      <c r="C14" s="9">
        <v>2200000</v>
      </c>
      <c r="D14" s="9"/>
      <c r="E14" s="9">
        <v>147835116000</v>
      </c>
      <c r="F14" s="9"/>
      <c r="G14" s="9">
        <v>140902611300</v>
      </c>
      <c r="H14" s="9"/>
      <c r="I14" s="9">
        <v>6932504700</v>
      </c>
      <c r="J14" s="9"/>
      <c r="K14" s="9">
        <v>2200000</v>
      </c>
      <c r="L14" s="9"/>
      <c r="M14" s="9">
        <v>147835116000</v>
      </c>
      <c r="N14" s="9"/>
      <c r="O14" s="9">
        <v>145556237897</v>
      </c>
      <c r="P14" s="9"/>
      <c r="Q14" s="9">
        <v>2278878103</v>
      </c>
    </row>
    <row r="15" spans="1:17" ht="21" x14ac:dyDescent="0.55000000000000004">
      <c r="A15" s="3" t="s">
        <v>42</v>
      </c>
      <c r="C15" s="9">
        <v>13055</v>
      </c>
      <c r="D15" s="9"/>
      <c r="E15" s="9">
        <v>1197456502</v>
      </c>
      <c r="F15" s="9"/>
      <c r="G15" s="9">
        <v>545151374</v>
      </c>
      <c r="H15" s="9"/>
      <c r="I15" s="9">
        <v>652305128</v>
      </c>
      <c r="J15" s="9"/>
      <c r="K15" s="9">
        <v>13055</v>
      </c>
      <c r="L15" s="9"/>
      <c r="M15" s="9">
        <v>1197456502</v>
      </c>
      <c r="N15" s="9"/>
      <c r="O15" s="9">
        <v>479330393</v>
      </c>
      <c r="P15" s="9"/>
      <c r="Q15" s="9">
        <v>718126109</v>
      </c>
    </row>
    <row r="16" spans="1:17" ht="21" x14ac:dyDescent="0.55000000000000004">
      <c r="A16" s="3" t="s">
        <v>35</v>
      </c>
      <c r="C16" s="9">
        <v>1560000</v>
      </c>
      <c r="D16" s="9"/>
      <c r="E16" s="9">
        <v>139449866868</v>
      </c>
      <c r="F16" s="9"/>
      <c r="G16" s="9">
        <v>118404174236</v>
      </c>
      <c r="H16" s="9"/>
      <c r="I16" s="9">
        <v>21045692632</v>
      </c>
      <c r="J16" s="9"/>
      <c r="K16" s="9">
        <v>1560000</v>
      </c>
      <c r="L16" s="9"/>
      <c r="M16" s="9">
        <v>139449866868</v>
      </c>
      <c r="N16" s="9"/>
      <c r="O16" s="9">
        <v>140816363513</v>
      </c>
      <c r="P16" s="9"/>
      <c r="Q16" s="9">
        <v>-1366496645</v>
      </c>
    </row>
    <row r="17" spans="1:17" ht="21" x14ac:dyDescent="0.55000000000000004">
      <c r="A17" s="3" t="s">
        <v>49</v>
      </c>
      <c r="C17" s="9">
        <v>10827500</v>
      </c>
      <c r="D17" s="9"/>
      <c r="E17" s="9">
        <v>114605237241</v>
      </c>
      <c r="F17" s="9"/>
      <c r="G17" s="9">
        <v>133704695250</v>
      </c>
      <c r="H17" s="9"/>
      <c r="I17" s="9">
        <v>-19099458009</v>
      </c>
      <c r="J17" s="9"/>
      <c r="K17" s="9">
        <v>10827500</v>
      </c>
      <c r="L17" s="9"/>
      <c r="M17" s="9">
        <v>114605237241</v>
      </c>
      <c r="N17" s="9"/>
      <c r="O17" s="9">
        <v>146001490996</v>
      </c>
      <c r="P17" s="9"/>
      <c r="Q17" s="9">
        <v>-31396253755</v>
      </c>
    </row>
    <row r="18" spans="1:17" ht="21" x14ac:dyDescent="0.55000000000000004">
      <c r="A18" s="3" t="s">
        <v>69</v>
      </c>
      <c r="C18" s="9">
        <v>6749489</v>
      </c>
      <c r="D18" s="9"/>
      <c r="E18" s="9">
        <v>145860824209</v>
      </c>
      <c r="F18" s="9"/>
      <c r="G18" s="9">
        <v>126997861921</v>
      </c>
      <c r="H18" s="9"/>
      <c r="I18" s="9">
        <v>18862962288</v>
      </c>
      <c r="J18" s="9"/>
      <c r="K18" s="9">
        <v>6749489</v>
      </c>
      <c r="L18" s="9"/>
      <c r="M18" s="9">
        <v>145860824209</v>
      </c>
      <c r="N18" s="9"/>
      <c r="O18" s="9">
        <v>157266684421</v>
      </c>
      <c r="P18" s="9"/>
      <c r="Q18" s="9">
        <v>-11405860211</v>
      </c>
    </row>
    <row r="19" spans="1:17" ht="21" x14ac:dyDescent="0.55000000000000004">
      <c r="A19" s="3" t="s">
        <v>81</v>
      </c>
      <c r="C19" s="9">
        <v>13000000</v>
      </c>
      <c r="D19" s="9"/>
      <c r="E19" s="9">
        <v>137419460100</v>
      </c>
      <c r="F19" s="9"/>
      <c r="G19" s="9">
        <v>138936039480</v>
      </c>
      <c r="H19" s="9"/>
      <c r="I19" s="9">
        <v>-1516579380</v>
      </c>
      <c r="J19" s="9"/>
      <c r="K19" s="9">
        <v>13000000</v>
      </c>
      <c r="L19" s="9"/>
      <c r="M19" s="9">
        <v>137419460100</v>
      </c>
      <c r="N19" s="9"/>
      <c r="O19" s="9">
        <v>138936039480</v>
      </c>
      <c r="P19" s="9"/>
      <c r="Q19" s="9">
        <v>-1516579380</v>
      </c>
    </row>
    <row r="20" spans="1:17" ht="21" x14ac:dyDescent="0.55000000000000004">
      <c r="A20" s="3" t="s">
        <v>21</v>
      </c>
      <c r="C20" s="9">
        <v>15887538</v>
      </c>
      <c r="D20" s="9"/>
      <c r="E20" s="9">
        <v>506181672129</v>
      </c>
      <c r="F20" s="9"/>
      <c r="G20" s="9">
        <v>572070097954</v>
      </c>
      <c r="H20" s="9"/>
      <c r="I20" s="9">
        <v>-65888425824</v>
      </c>
      <c r="J20" s="9"/>
      <c r="K20" s="9">
        <v>15887538</v>
      </c>
      <c r="L20" s="9"/>
      <c r="M20" s="9">
        <v>506181672129</v>
      </c>
      <c r="N20" s="9"/>
      <c r="O20" s="9">
        <v>481970992171</v>
      </c>
      <c r="P20" s="9"/>
      <c r="Q20" s="9">
        <v>24210679958</v>
      </c>
    </row>
    <row r="21" spans="1:17" ht="21" x14ac:dyDescent="0.55000000000000004">
      <c r="A21" s="3" t="s">
        <v>59</v>
      </c>
      <c r="C21" s="9">
        <v>2602328</v>
      </c>
      <c r="D21" s="9"/>
      <c r="E21" s="9">
        <v>32076867440</v>
      </c>
      <c r="F21" s="9"/>
      <c r="G21" s="9">
        <v>30343681860</v>
      </c>
      <c r="H21" s="9"/>
      <c r="I21" s="9">
        <v>1733185580</v>
      </c>
      <c r="J21" s="9"/>
      <c r="K21" s="9">
        <v>2602328</v>
      </c>
      <c r="L21" s="9"/>
      <c r="M21" s="9">
        <v>32076867440</v>
      </c>
      <c r="N21" s="9"/>
      <c r="O21" s="9">
        <v>34896527561</v>
      </c>
      <c r="P21" s="9"/>
      <c r="Q21" s="9">
        <v>-2819660120</v>
      </c>
    </row>
    <row r="22" spans="1:17" ht="21" x14ac:dyDescent="0.55000000000000004">
      <c r="A22" s="3" t="s">
        <v>55</v>
      </c>
      <c r="C22" s="9">
        <v>334132</v>
      </c>
      <c r="D22" s="9"/>
      <c r="E22" s="9">
        <v>2401400502</v>
      </c>
      <c r="F22" s="9"/>
      <c r="G22" s="9">
        <v>2527615190</v>
      </c>
      <c r="H22" s="9"/>
      <c r="I22" s="9">
        <v>-126214687</v>
      </c>
      <c r="J22" s="9"/>
      <c r="K22" s="9">
        <v>334132</v>
      </c>
      <c r="L22" s="9"/>
      <c r="M22" s="9">
        <v>2401400502</v>
      </c>
      <c r="N22" s="9"/>
      <c r="O22" s="9">
        <v>2342590065</v>
      </c>
      <c r="P22" s="9"/>
      <c r="Q22" s="9">
        <v>58810437</v>
      </c>
    </row>
    <row r="23" spans="1:17" ht="21" x14ac:dyDescent="0.55000000000000004">
      <c r="A23" s="3" t="s">
        <v>57</v>
      </c>
      <c r="C23" s="9">
        <v>7605975</v>
      </c>
      <c r="D23" s="9"/>
      <c r="E23" s="9">
        <v>84528843437</v>
      </c>
      <c r="F23" s="9"/>
      <c r="G23" s="9">
        <v>87704345605</v>
      </c>
      <c r="H23" s="9"/>
      <c r="I23" s="9">
        <v>-3175502167</v>
      </c>
      <c r="J23" s="9"/>
      <c r="K23" s="9">
        <v>7605975</v>
      </c>
      <c r="L23" s="9"/>
      <c r="M23" s="9">
        <v>84528843437</v>
      </c>
      <c r="N23" s="9"/>
      <c r="O23" s="9">
        <v>156506892589</v>
      </c>
      <c r="P23" s="9"/>
      <c r="Q23" s="9">
        <v>-71978049151</v>
      </c>
    </row>
    <row r="24" spans="1:17" ht="21" x14ac:dyDescent="0.55000000000000004">
      <c r="A24" s="3" t="s">
        <v>61</v>
      </c>
      <c r="C24" s="9">
        <v>8300000</v>
      </c>
      <c r="D24" s="9"/>
      <c r="E24" s="9">
        <v>96779713950</v>
      </c>
      <c r="F24" s="9"/>
      <c r="G24" s="9">
        <v>99749935350</v>
      </c>
      <c r="H24" s="9"/>
      <c r="I24" s="9">
        <v>-2970221400</v>
      </c>
      <c r="J24" s="9"/>
      <c r="K24" s="9">
        <v>8300000</v>
      </c>
      <c r="L24" s="9"/>
      <c r="M24" s="9">
        <v>96779713950</v>
      </c>
      <c r="N24" s="9"/>
      <c r="O24" s="9">
        <v>107010476550</v>
      </c>
      <c r="P24" s="9"/>
      <c r="Q24" s="9">
        <v>-10230762600</v>
      </c>
    </row>
    <row r="25" spans="1:17" ht="21" x14ac:dyDescent="0.55000000000000004">
      <c r="A25" s="3" t="s">
        <v>77</v>
      </c>
      <c r="C25" s="9">
        <v>10181836</v>
      </c>
      <c r="D25" s="9"/>
      <c r="E25" s="9">
        <v>137750267971</v>
      </c>
      <c r="F25" s="9"/>
      <c r="G25" s="9">
        <v>96537832376</v>
      </c>
      <c r="H25" s="9"/>
      <c r="I25" s="9">
        <v>41212435595</v>
      </c>
      <c r="J25" s="9"/>
      <c r="K25" s="9">
        <v>10181836</v>
      </c>
      <c r="L25" s="9"/>
      <c r="M25" s="9">
        <v>137750267971</v>
      </c>
      <c r="N25" s="9"/>
      <c r="O25" s="9">
        <v>160927939754</v>
      </c>
      <c r="P25" s="9"/>
      <c r="Q25" s="9">
        <v>-23177671782</v>
      </c>
    </row>
    <row r="26" spans="1:17" ht="21" x14ac:dyDescent="0.55000000000000004">
      <c r="A26" s="3" t="s">
        <v>67</v>
      </c>
      <c r="C26" s="9">
        <v>45631189</v>
      </c>
      <c r="D26" s="9"/>
      <c r="E26" s="9">
        <v>65408663499</v>
      </c>
      <c r="F26" s="9"/>
      <c r="G26" s="9">
        <v>73570840733</v>
      </c>
      <c r="H26" s="9"/>
      <c r="I26" s="9">
        <v>-8162177233</v>
      </c>
      <c r="J26" s="9"/>
      <c r="K26" s="9">
        <v>45631189</v>
      </c>
      <c r="L26" s="9"/>
      <c r="M26" s="9">
        <v>65408663499</v>
      </c>
      <c r="N26" s="9"/>
      <c r="O26" s="9">
        <v>93003740469</v>
      </c>
      <c r="P26" s="9"/>
      <c r="Q26" s="9">
        <v>-27595076969</v>
      </c>
    </row>
    <row r="27" spans="1:17" ht="21" x14ac:dyDescent="0.55000000000000004">
      <c r="A27" s="3" t="s">
        <v>79</v>
      </c>
      <c r="C27" s="9">
        <v>2900000</v>
      </c>
      <c r="D27" s="9"/>
      <c r="E27" s="9">
        <v>55809943200</v>
      </c>
      <c r="F27" s="9"/>
      <c r="G27" s="9">
        <v>60595299900</v>
      </c>
      <c r="H27" s="9"/>
      <c r="I27" s="9">
        <v>-4785356700</v>
      </c>
      <c r="J27" s="9"/>
      <c r="K27" s="9">
        <v>2900000</v>
      </c>
      <c r="L27" s="9"/>
      <c r="M27" s="9">
        <v>55809943200</v>
      </c>
      <c r="N27" s="9"/>
      <c r="O27" s="9">
        <v>76450397400</v>
      </c>
      <c r="P27" s="9"/>
      <c r="Q27" s="9">
        <v>-20640454200</v>
      </c>
    </row>
    <row r="28" spans="1:17" ht="21" x14ac:dyDescent="0.55000000000000004">
      <c r="A28" s="3" t="s">
        <v>53</v>
      </c>
      <c r="C28" s="9">
        <v>7100000</v>
      </c>
      <c r="D28" s="9"/>
      <c r="E28" s="9">
        <v>63943260300</v>
      </c>
      <c r="F28" s="9"/>
      <c r="G28" s="9">
        <v>57376565999</v>
      </c>
      <c r="H28" s="9"/>
      <c r="I28" s="9">
        <v>6566694301</v>
      </c>
      <c r="J28" s="9"/>
      <c r="K28" s="9">
        <v>7100000</v>
      </c>
      <c r="L28" s="9"/>
      <c r="M28" s="9">
        <v>63943260300</v>
      </c>
      <c r="N28" s="9"/>
      <c r="O28" s="9">
        <v>71001015299</v>
      </c>
      <c r="P28" s="9"/>
      <c r="Q28" s="9">
        <v>-7057754999</v>
      </c>
    </row>
    <row r="29" spans="1:17" ht="21" x14ac:dyDescent="0.55000000000000004">
      <c r="A29" s="3" t="s">
        <v>25</v>
      </c>
      <c r="C29" s="9">
        <v>1000000</v>
      </c>
      <c r="D29" s="9"/>
      <c r="E29" s="9">
        <v>32803650000</v>
      </c>
      <c r="F29" s="9"/>
      <c r="G29" s="9">
        <v>29487273031</v>
      </c>
      <c r="H29" s="9"/>
      <c r="I29" s="9">
        <v>3316376969</v>
      </c>
      <c r="J29" s="9"/>
      <c r="K29" s="9">
        <v>1000000</v>
      </c>
      <c r="L29" s="9"/>
      <c r="M29" s="9">
        <v>32803650000</v>
      </c>
      <c r="N29" s="9"/>
      <c r="O29" s="9">
        <v>28386317965</v>
      </c>
      <c r="P29" s="9"/>
      <c r="Q29" s="9">
        <v>4417332035</v>
      </c>
    </row>
    <row r="30" spans="1:17" ht="21" x14ac:dyDescent="0.55000000000000004">
      <c r="A30" s="3" t="s">
        <v>75</v>
      </c>
      <c r="C30" s="9">
        <v>1227389</v>
      </c>
      <c r="D30" s="9"/>
      <c r="E30" s="9">
        <v>24487126731</v>
      </c>
      <c r="F30" s="9"/>
      <c r="G30" s="9">
        <v>21779010689</v>
      </c>
      <c r="H30" s="9"/>
      <c r="I30" s="9">
        <v>2708116042</v>
      </c>
      <c r="J30" s="9"/>
      <c r="K30" s="9">
        <v>1227389</v>
      </c>
      <c r="L30" s="9"/>
      <c r="M30" s="9">
        <v>24487126731</v>
      </c>
      <c r="N30" s="9"/>
      <c r="O30" s="9">
        <v>22620395097</v>
      </c>
      <c r="P30" s="9"/>
      <c r="Q30" s="9">
        <v>1866731634</v>
      </c>
    </row>
    <row r="31" spans="1:17" ht="21" x14ac:dyDescent="0.55000000000000004">
      <c r="A31" s="3" t="s">
        <v>15</v>
      </c>
      <c r="C31" s="9">
        <v>2000000</v>
      </c>
      <c r="D31" s="9"/>
      <c r="E31" s="9">
        <v>26680302000</v>
      </c>
      <c r="F31" s="9"/>
      <c r="G31" s="9">
        <v>30199239000</v>
      </c>
      <c r="H31" s="9"/>
      <c r="I31" s="9">
        <v>-3518937000</v>
      </c>
      <c r="J31" s="9"/>
      <c r="K31" s="9">
        <v>2000000</v>
      </c>
      <c r="L31" s="9"/>
      <c r="M31" s="9">
        <v>26680302000</v>
      </c>
      <c r="N31" s="9"/>
      <c r="O31" s="9">
        <v>42465816000</v>
      </c>
      <c r="P31" s="9"/>
      <c r="Q31" s="9">
        <v>-15785514000</v>
      </c>
    </row>
    <row r="32" spans="1:17" ht="21" x14ac:dyDescent="0.55000000000000004">
      <c r="A32" s="3" t="s">
        <v>65</v>
      </c>
      <c r="C32" s="9">
        <v>23217153</v>
      </c>
      <c r="D32" s="9"/>
      <c r="E32" s="9">
        <v>327029585014</v>
      </c>
      <c r="F32" s="9"/>
      <c r="G32" s="9">
        <v>279700760928</v>
      </c>
      <c r="H32" s="9"/>
      <c r="I32" s="9">
        <v>47328824086</v>
      </c>
      <c r="J32" s="9"/>
      <c r="K32" s="9">
        <v>23217153</v>
      </c>
      <c r="L32" s="9"/>
      <c r="M32" s="9">
        <v>327029585014</v>
      </c>
      <c r="N32" s="9"/>
      <c r="O32" s="9">
        <v>324821495027</v>
      </c>
      <c r="P32" s="9"/>
      <c r="Q32" s="9">
        <v>2208089987</v>
      </c>
    </row>
    <row r="33" spans="1:19" ht="21" x14ac:dyDescent="0.55000000000000004">
      <c r="A33" s="3" t="s">
        <v>19</v>
      </c>
      <c r="C33" s="9">
        <v>13239716</v>
      </c>
      <c r="D33" s="9"/>
      <c r="E33" s="9">
        <v>56723650063</v>
      </c>
      <c r="F33" s="9"/>
      <c r="G33" s="9">
        <v>37603782418</v>
      </c>
      <c r="H33" s="9"/>
      <c r="I33" s="9">
        <v>19119867645</v>
      </c>
      <c r="J33" s="9"/>
      <c r="K33" s="9">
        <v>13239716</v>
      </c>
      <c r="L33" s="9"/>
      <c r="M33" s="9">
        <v>56723650063</v>
      </c>
      <c r="N33" s="9"/>
      <c r="O33" s="9">
        <v>64356995242</v>
      </c>
      <c r="P33" s="9"/>
      <c r="Q33" s="9">
        <v>-7633345178</v>
      </c>
    </row>
    <row r="34" spans="1:19" ht="21" x14ac:dyDescent="0.55000000000000004">
      <c r="A34" s="3" t="s">
        <v>17</v>
      </c>
      <c r="C34" s="9">
        <v>18000000</v>
      </c>
      <c r="D34" s="9"/>
      <c r="E34" s="9">
        <v>51889410000</v>
      </c>
      <c r="F34" s="9"/>
      <c r="G34" s="9">
        <v>49651752712</v>
      </c>
      <c r="H34" s="9"/>
      <c r="I34" s="9">
        <v>2237657288</v>
      </c>
      <c r="J34" s="9"/>
      <c r="K34" s="9">
        <v>18000000</v>
      </c>
      <c r="L34" s="9"/>
      <c r="M34" s="9">
        <v>51889410000</v>
      </c>
      <c r="N34" s="9"/>
      <c r="O34" s="9">
        <f>M34-Q34</f>
        <v>52416778086</v>
      </c>
      <c r="P34" s="9"/>
      <c r="Q34" s="9">
        <v>-527368086</v>
      </c>
      <c r="S34" s="8"/>
    </row>
    <row r="35" spans="1:19" ht="21" x14ac:dyDescent="0.55000000000000004">
      <c r="A35" s="3" t="s">
        <v>63</v>
      </c>
      <c r="C35" s="9">
        <v>6951664</v>
      </c>
      <c r="D35" s="9"/>
      <c r="E35" s="9">
        <v>74216639175</v>
      </c>
      <c r="F35" s="9"/>
      <c r="G35" s="9">
        <v>64334907888</v>
      </c>
      <c r="H35" s="9"/>
      <c r="I35" s="9">
        <v>9881731287</v>
      </c>
      <c r="J35" s="9"/>
      <c r="K35" s="9">
        <v>6951664</v>
      </c>
      <c r="L35" s="9"/>
      <c r="M35" s="9">
        <v>74216639175</v>
      </c>
      <c r="N35" s="9"/>
      <c r="O35" s="9">
        <v>91561496209</v>
      </c>
      <c r="P35" s="9"/>
      <c r="Q35" s="9">
        <v>-17344857033</v>
      </c>
    </row>
    <row r="36" spans="1:19" ht="21" x14ac:dyDescent="0.55000000000000004">
      <c r="A36" s="3" t="s">
        <v>44</v>
      </c>
      <c r="C36" s="9">
        <v>1000000</v>
      </c>
      <c r="D36" s="9"/>
      <c r="E36" s="9">
        <v>12952471500</v>
      </c>
      <c r="F36" s="9"/>
      <c r="G36" s="9">
        <v>12809344038</v>
      </c>
      <c r="H36" s="9"/>
      <c r="I36" s="9">
        <v>143127462</v>
      </c>
      <c r="J36" s="9"/>
      <c r="K36" s="9">
        <v>1000000</v>
      </c>
      <c r="L36" s="9"/>
      <c r="M36" s="9">
        <v>12952471500</v>
      </c>
      <c r="N36" s="9"/>
      <c r="O36" s="9">
        <v>11860996733</v>
      </c>
      <c r="P36" s="9"/>
      <c r="Q36" s="9">
        <v>1091474767</v>
      </c>
    </row>
    <row r="37" spans="1:19" ht="21" x14ac:dyDescent="0.55000000000000004">
      <c r="A37" s="3" t="s">
        <v>71</v>
      </c>
      <c r="C37" s="9">
        <v>1014025</v>
      </c>
      <c r="D37" s="9"/>
      <c r="E37" s="9">
        <v>147052863437</v>
      </c>
      <c r="F37" s="9"/>
      <c r="G37" s="9">
        <v>151078781692</v>
      </c>
      <c r="H37" s="9"/>
      <c r="I37" s="9">
        <v>-4025918254</v>
      </c>
      <c r="J37" s="9"/>
      <c r="K37" s="9">
        <v>1014025</v>
      </c>
      <c r="L37" s="9"/>
      <c r="M37" s="9">
        <v>147052863437</v>
      </c>
      <c r="N37" s="9"/>
      <c r="O37" s="9">
        <v>190240261450</v>
      </c>
      <c r="P37" s="9"/>
      <c r="Q37" s="9">
        <v>-43187398012</v>
      </c>
    </row>
    <row r="38" spans="1:19" ht="21" x14ac:dyDescent="0.55000000000000004">
      <c r="A38" s="3" t="s">
        <v>40</v>
      </c>
      <c r="C38" s="9">
        <v>0</v>
      </c>
      <c r="D38" s="9"/>
      <c r="E38" s="9">
        <v>0</v>
      </c>
      <c r="F38" s="9"/>
      <c r="G38" s="9">
        <v>-3888800123</v>
      </c>
      <c r="H38" s="9"/>
      <c r="I38" s="9">
        <v>3888800123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0</v>
      </c>
    </row>
    <row r="39" spans="1:19" ht="21" x14ac:dyDescent="0.55000000000000004">
      <c r="A39" s="3" t="s">
        <v>41</v>
      </c>
      <c r="C39" s="9">
        <v>0</v>
      </c>
      <c r="D39" s="9"/>
      <c r="E39" s="9">
        <v>0</v>
      </c>
      <c r="F39" s="9"/>
      <c r="G39" s="9">
        <v>-3063569242</v>
      </c>
      <c r="H39" s="9"/>
      <c r="I39" s="9">
        <v>3063569242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0</v>
      </c>
    </row>
    <row r="40" spans="1:19" ht="21" x14ac:dyDescent="0.55000000000000004">
      <c r="A40" s="3" t="s">
        <v>29</v>
      </c>
      <c r="C40" s="9">
        <v>0</v>
      </c>
      <c r="D40" s="9"/>
      <c r="E40" s="9">
        <v>0</v>
      </c>
      <c r="F40" s="9"/>
      <c r="G40" s="9">
        <v>-8963170537</v>
      </c>
      <c r="H40" s="9"/>
      <c r="I40" s="9">
        <v>8963170537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0</v>
      </c>
    </row>
    <row r="41" spans="1:19" ht="21" x14ac:dyDescent="0.55000000000000004">
      <c r="A41" s="3" t="s">
        <v>23</v>
      </c>
      <c r="C41" s="9">
        <v>0</v>
      </c>
      <c r="D41" s="9"/>
      <c r="E41" s="9">
        <v>0</v>
      </c>
      <c r="F41" s="9"/>
      <c r="G41" s="9">
        <v>3563517501</v>
      </c>
      <c r="H41" s="9"/>
      <c r="I41" s="9">
        <v>-3563517501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0</v>
      </c>
    </row>
    <row r="42" spans="1:19" ht="21" x14ac:dyDescent="0.55000000000000004">
      <c r="A42" s="3" t="s">
        <v>48</v>
      </c>
      <c r="C42" s="9">
        <v>0</v>
      </c>
      <c r="D42" s="9"/>
      <c r="E42" s="9">
        <v>0</v>
      </c>
      <c r="F42" s="9"/>
      <c r="G42" s="9">
        <v>200908226</v>
      </c>
      <c r="H42" s="9"/>
      <c r="I42" s="9">
        <v>-200908226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0</v>
      </c>
    </row>
    <row r="43" spans="1:19" ht="21" x14ac:dyDescent="0.55000000000000004">
      <c r="A43" s="3" t="s">
        <v>45</v>
      </c>
      <c r="C43" s="9">
        <v>0</v>
      </c>
      <c r="D43" s="9"/>
      <c r="E43" s="9">
        <v>0</v>
      </c>
      <c r="F43" s="9"/>
      <c r="G43" s="9">
        <v>753198286</v>
      </c>
      <c r="H43" s="9"/>
      <c r="I43" s="9">
        <v>-753198286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0</v>
      </c>
    </row>
    <row r="44" spans="1:19" ht="21" x14ac:dyDescent="0.55000000000000004">
      <c r="A44" s="3" t="s">
        <v>39</v>
      </c>
      <c r="C44" s="9">
        <v>0</v>
      </c>
      <c r="D44" s="9"/>
      <c r="E44" s="9">
        <v>0</v>
      </c>
      <c r="F44" s="9"/>
      <c r="G44" s="9">
        <v>-442642612</v>
      </c>
      <c r="H44" s="9"/>
      <c r="I44" s="9">
        <v>442642612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0</v>
      </c>
    </row>
    <row r="45" spans="1:19" ht="21" x14ac:dyDescent="0.55000000000000004">
      <c r="A45" s="3" t="s">
        <v>30</v>
      </c>
      <c r="C45" s="9">
        <v>0</v>
      </c>
      <c r="D45" s="9"/>
      <c r="E45" s="9">
        <v>0</v>
      </c>
      <c r="F45" s="9"/>
      <c r="G45" s="9">
        <v>182185680</v>
      </c>
      <c r="H45" s="9"/>
      <c r="I45" s="9">
        <v>-182185680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0</v>
      </c>
    </row>
    <row r="46" spans="1:19" ht="19.5" thickBot="1" x14ac:dyDescent="0.5">
      <c r="C46" s="10">
        <f>SUM(C8:C45)</f>
        <v>222877719</v>
      </c>
      <c r="D46" s="9"/>
      <c r="E46" s="10">
        <f>SUM(E8:E45)</f>
        <v>2830768166233</v>
      </c>
      <c r="F46" s="9"/>
      <c r="G46" s="10">
        <f>SUM(G8:G45)</f>
        <v>2681025264336</v>
      </c>
      <c r="H46" s="9"/>
      <c r="I46" s="10">
        <f>SUM(I8:I45)</f>
        <v>149742901903</v>
      </c>
      <c r="J46" s="9"/>
      <c r="K46" s="10">
        <f>SUM(K8:K45)</f>
        <v>222877719</v>
      </c>
      <c r="L46" s="9"/>
      <c r="M46" s="10">
        <f>SUM(M8:M45)</f>
        <v>2830768166233</v>
      </c>
      <c r="N46" s="9"/>
      <c r="O46" s="10">
        <f>SUM(O8:O45)</f>
        <v>3073907676136</v>
      </c>
      <c r="P46" s="9"/>
      <c r="Q46" s="10">
        <f>SUM(Q8:Q45)</f>
        <v>-243139509895</v>
      </c>
    </row>
    <row r="47" spans="1:19" ht="19.5" thickTop="1" x14ac:dyDescent="0.4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9" x14ac:dyDescent="0.4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3:17" x14ac:dyDescent="0.4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3:17" x14ac:dyDescent="0.4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x14ac:dyDescent="0.4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8"/>
  <sheetViews>
    <sheetView rightToLeft="1" topLeftCell="A28" workbookViewId="0">
      <selection activeCell="Q45" sqref="Q45:Q46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7.425781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3</v>
      </c>
      <c r="C6" s="7" t="s">
        <v>126</v>
      </c>
      <c r="D6" s="7" t="s">
        <v>126</v>
      </c>
      <c r="E6" s="7" t="s">
        <v>126</v>
      </c>
      <c r="F6" s="7" t="s">
        <v>126</v>
      </c>
      <c r="G6" s="7" t="s">
        <v>126</v>
      </c>
      <c r="H6" s="7" t="s">
        <v>126</v>
      </c>
      <c r="I6" s="7" t="s">
        <v>126</v>
      </c>
      <c r="K6" s="7" t="s">
        <v>127</v>
      </c>
      <c r="L6" s="7" t="s">
        <v>127</v>
      </c>
      <c r="M6" s="7" t="s">
        <v>127</v>
      </c>
      <c r="N6" s="7" t="s">
        <v>127</v>
      </c>
      <c r="O6" s="7" t="s">
        <v>127</v>
      </c>
      <c r="P6" s="7" t="s">
        <v>127</v>
      </c>
      <c r="Q6" s="7" t="s">
        <v>127</v>
      </c>
    </row>
    <row r="7" spans="1:17" ht="30" x14ac:dyDescent="0.45">
      <c r="A7" s="7" t="s">
        <v>3</v>
      </c>
      <c r="C7" s="7" t="s">
        <v>7</v>
      </c>
      <c r="E7" s="7" t="s">
        <v>143</v>
      </c>
      <c r="G7" s="7" t="s">
        <v>144</v>
      </c>
      <c r="I7" s="7" t="s">
        <v>146</v>
      </c>
      <c r="K7" s="7" t="s">
        <v>7</v>
      </c>
      <c r="M7" s="7" t="s">
        <v>143</v>
      </c>
      <c r="O7" s="7" t="s">
        <v>144</v>
      </c>
      <c r="Q7" s="7" t="s">
        <v>146</v>
      </c>
    </row>
    <row r="8" spans="1:17" ht="21" x14ac:dyDescent="0.55000000000000004">
      <c r="A8" s="3" t="s">
        <v>39</v>
      </c>
      <c r="C8" s="9">
        <v>164923</v>
      </c>
      <c r="D8" s="9"/>
      <c r="E8" s="9">
        <v>1846255392</v>
      </c>
      <c r="F8" s="9"/>
      <c r="G8" s="9">
        <v>2367318265</v>
      </c>
      <c r="H8" s="9"/>
      <c r="I8" s="9">
        <v>-521062873</v>
      </c>
      <c r="J8" s="9"/>
      <c r="K8" s="9">
        <v>164923</v>
      </c>
      <c r="L8" s="9"/>
      <c r="M8" s="9">
        <v>1846255392</v>
      </c>
      <c r="N8" s="9"/>
      <c r="O8" s="9">
        <v>2367318265</v>
      </c>
      <c r="P8" s="9"/>
      <c r="Q8" s="9">
        <v>-521062873</v>
      </c>
    </row>
    <row r="9" spans="1:17" ht="21" x14ac:dyDescent="0.55000000000000004">
      <c r="A9" s="3" t="s">
        <v>75</v>
      </c>
      <c r="C9" s="9">
        <v>500000</v>
      </c>
      <c r="D9" s="9"/>
      <c r="E9" s="9">
        <v>8215823250</v>
      </c>
      <c r="F9" s="9"/>
      <c r="G9" s="9">
        <v>9214843500</v>
      </c>
      <c r="H9" s="9"/>
      <c r="I9" s="9">
        <v>-999020250</v>
      </c>
      <c r="J9" s="9"/>
      <c r="K9" s="9">
        <v>500000</v>
      </c>
      <c r="L9" s="9"/>
      <c r="M9" s="9">
        <v>8215823250</v>
      </c>
      <c r="N9" s="9"/>
      <c r="O9" s="9">
        <v>9214843500</v>
      </c>
      <c r="P9" s="9"/>
      <c r="Q9" s="9">
        <v>-999020250</v>
      </c>
    </row>
    <row r="10" spans="1:17" ht="21" x14ac:dyDescent="0.55000000000000004">
      <c r="A10" s="3" t="s">
        <v>69</v>
      </c>
      <c r="C10" s="9">
        <v>750511</v>
      </c>
      <c r="D10" s="9"/>
      <c r="E10" s="9">
        <v>13870471208</v>
      </c>
      <c r="F10" s="9"/>
      <c r="G10" s="9">
        <v>17487305579</v>
      </c>
      <c r="H10" s="9"/>
      <c r="I10" s="9">
        <v>-3616834371</v>
      </c>
      <c r="J10" s="9"/>
      <c r="K10" s="9">
        <v>750511</v>
      </c>
      <c r="L10" s="9"/>
      <c r="M10" s="9">
        <v>13870471208</v>
      </c>
      <c r="N10" s="9"/>
      <c r="O10" s="9">
        <v>17487305579</v>
      </c>
      <c r="P10" s="9"/>
      <c r="Q10" s="9">
        <v>-3616834371</v>
      </c>
    </row>
    <row r="11" spans="1:17" ht="21" x14ac:dyDescent="0.55000000000000004">
      <c r="A11" s="3" t="s">
        <v>77</v>
      </c>
      <c r="C11" s="9">
        <v>7000000</v>
      </c>
      <c r="D11" s="9"/>
      <c r="E11" s="9">
        <v>88167509551</v>
      </c>
      <c r="F11" s="9"/>
      <c r="G11" s="9">
        <v>110637765063</v>
      </c>
      <c r="H11" s="9"/>
      <c r="I11" s="9">
        <v>-22470255512</v>
      </c>
      <c r="J11" s="9"/>
      <c r="K11" s="9">
        <v>10000000</v>
      </c>
      <c r="L11" s="9"/>
      <c r="M11" s="9">
        <v>123625362661</v>
      </c>
      <c r="N11" s="9"/>
      <c r="O11" s="9">
        <v>158053950051</v>
      </c>
      <c r="P11" s="9"/>
      <c r="Q11" s="9">
        <v>-34428587390</v>
      </c>
    </row>
    <row r="12" spans="1:17" ht="21" x14ac:dyDescent="0.55000000000000004">
      <c r="A12" s="3" t="s">
        <v>23</v>
      </c>
      <c r="C12" s="9">
        <v>1327639</v>
      </c>
      <c r="D12" s="9"/>
      <c r="E12" s="9">
        <v>32104367427</v>
      </c>
      <c r="F12" s="9"/>
      <c r="G12" s="9">
        <v>30696921163</v>
      </c>
      <c r="H12" s="9"/>
      <c r="I12" s="9">
        <v>1407446264</v>
      </c>
      <c r="J12" s="9"/>
      <c r="K12" s="9">
        <v>2000000</v>
      </c>
      <c r="L12" s="9"/>
      <c r="M12" s="9">
        <v>48880214817</v>
      </c>
      <c r="N12" s="9"/>
      <c r="O12" s="9">
        <v>46242873494</v>
      </c>
      <c r="P12" s="9"/>
      <c r="Q12" s="9">
        <v>2637341323</v>
      </c>
    </row>
    <row r="13" spans="1:17" ht="21" x14ac:dyDescent="0.55000000000000004">
      <c r="A13" s="3" t="s">
        <v>83</v>
      </c>
      <c r="C13" s="9">
        <v>1017233</v>
      </c>
      <c r="D13" s="9"/>
      <c r="E13" s="9">
        <v>14095856166</v>
      </c>
      <c r="F13" s="9"/>
      <c r="G13" s="9">
        <v>12645758241</v>
      </c>
      <c r="H13" s="9"/>
      <c r="I13" s="9">
        <v>1450097925</v>
      </c>
      <c r="J13" s="9"/>
      <c r="K13" s="9">
        <v>1017233</v>
      </c>
      <c r="L13" s="9"/>
      <c r="M13" s="9">
        <v>14095856166</v>
      </c>
      <c r="N13" s="9"/>
      <c r="O13" s="9">
        <v>12645758241</v>
      </c>
      <c r="P13" s="9"/>
      <c r="Q13" s="9">
        <v>1450097925</v>
      </c>
    </row>
    <row r="14" spans="1:17" ht="21" x14ac:dyDescent="0.55000000000000004">
      <c r="A14" s="3" t="s">
        <v>53</v>
      </c>
      <c r="C14" s="9">
        <v>600000</v>
      </c>
      <c r="D14" s="9"/>
      <c r="E14" s="9">
        <v>4755535225</v>
      </c>
      <c r="F14" s="9"/>
      <c r="G14" s="9">
        <v>6000085801</v>
      </c>
      <c r="H14" s="9"/>
      <c r="I14" s="9">
        <v>-1244550576</v>
      </c>
      <c r="J14" s="9"/>
      <c r="K14" s="9">
        <v>600000</v>
      </c>
      <c r="L14" s="9"/>
      <c r="M14" s="9">
        <v>4755535225</v>
      </c>
      <c r="N14" s="9"/>
      <c r="O14" s="9">
        <v>6000085801</v>
      </c>
      <c r="P14" s="9"/>
      <c r="Q14" s="9">
        <v>-1244550576</v>
      </c>
    </row>
    <row r="15" spans="1:17" ht="21" x14ac:dyDescent="0.55000000000000004">
      <c r="A15" s="3" t="s">
        <v>41</v>
      </c>
      <c r="C15" s="9">
        <v>552821</v>
      </c>
      <c r="D15" s="9"/>
      <c r="E15" s="9">
        <v>2787576778</v>
      </c>
      <c r="F15" s="9"/>
      <c r="G15" s="9">
        <v>5899152891</v>
      </c>
      <c r="H15" s="9"/>
      <c r="I15" s="9">
        <v>-3111576113</v>
      </c>
      <c r="J15" s="9"/>
      <c r="K15" s="9">
        <v>552821</v>
      </c>
      <c r="L15" s="9"/>
      <c r="M15" s="9">
        <v>2787576778</v>
      </c>
      <c r="N15" s="9"/>
      <c r="O15" s="9">
        <v>5899152891</v>
      </c>
      <c r="P15" s="9"/>
      <c r="Q15" s="9">
        <v>-3111576113</v>
      </c>
    </row>
    <row r="16" spans="1:17" ht="21" x14ac:dyDescent="0.55000000000000004">
      <c r="A16" s="3" t="s">
        <v>27</v>
      </c>
      <c r="C16" s="9">
        <v>486414</v>
      </c>
      <c r="D16" s="9"/>
      <c r="E16" s="9">
        <v>61848127401</v>
      </c>
      <c r="F16" s="9"/>
      <c r="G16" s="9">
        <v>77861199304</v>
      </c>
      <c r="H16" s="9"/>
      <c r="I16" s="9">
        <v>-16013071903</v>
      </c>
      <c r="J16" s="9"/>
      <c r="K16" s="9">
        <v>486414</v>
      </c>
      <c r="L16" s="9"/>
      <c r="M16" s="9">
        <v>61848127401</v>
      </c>
      <c r="N16" s="9"/>
      <c r="O16" s="9">
        <v>77861199304</v>
      </c>
      <c r="P16" s="9"/>
      <c r="Q16" s="9">
        <v>-16013071903</v>
      </c>
    </row>
    <row r="17" spans="1:19" ht="21" x14ac:dyDescent="0.55000000000000004">
      <c r="A17" s="3" t="s">
        <v>25</v>
      </c>
      <c r="C17" s="9">
        <v>1000000</v>
      </c>
      <c r="D17" s="9"/>
      <c r="E17" s="9">
        <v>27671363757</v>
      </c>
      <c r="F17" s="9"/>
      <c r="G17" s="9">
        <v>28386317969</v>
      </c>
      <c r="H17" s="9"/>
      <c r="I17" s="9">
        <v>-714954212</v>
      </c>
      <c r="J17" s="9"/>
      <c r="K17" s="9">
        <v>1000000</v>
      </c>
      <c r="L17" s="9"/>
      <c r="M17" s="9">
        <v>27671363757</v>
      </c>
      <c r="N17" s="9"/>
      <c r="O17" s="9">
        <v>28386317969</v>
      </c>
      <c r="P17" s="9"/>
      <c r="Q17" s="9">
        <v>-714954212</v>
      </c>
    </row>
    <row r="18" spans="1:19" ht="21" x14ac:dyDescent="0.55000000000000004">
      <c r="A18" s="3" t="s">
        <v>65</v>
      </c>
      <c r="C18" s="9">
        <v>1000000</v>
      </c>
      <c r="D18" s="9"/>
      <c r="E18" s="9">
        <v>11570742324</v>
      </c>
      <c r="F18" s="9"/>
      <c r="G18" s="9">
        <v>13990582535</v>
      </c>
      <c r="H18" s="9"/>
      <c r="I18" s="9">
        <v>-2419840211</v>
      </c>
      <c r="J18" s="9"/>
      <c r="K18" s="9">
        <v>1382847</v>
      </c>
      <c r="L18" s="9"/>
      <c r="M18" s="9">
        <v>16300054189</v>
      </c>
      <c r="N18" s="9"/>
      <c r="O18" s="9">
        <v>19346835080</v>
      </c>
      <c r="P18" s="9"/>
      <c r="Q18" s="9">
        <v>-3046780891</v>
      </c>
    </row>
    <row r="19" spans="1:19" ht="21" x14ac:dyDescent="0.55000000000000004">
      <c r="A19" s="3" t="s">
        <v>30</v>
      </c>
      <c r="C19" s="9">
        <v>41459</v>
      </c>
      <c r="D19" s="9"/>
      <c r="E19" s="9">
        <v>2423284357</v>
      </c>
      <c r="F19" s="9"/>
      <c r="G19" s="9">
        <v>2317753587</v>
      </c>
      <c r="H19" s="9"/>
      <c r="I19" s="9">
        <v>105530770</v>
      </c>
      <c r="J19" s="9"/>
      <c r="K19" s="9">
        <v>41459</v>
      </c>
      <c r="L19" s="9"/>
      <c r="M19" s="9">
        <v>2423284357</v>
      </c>
      <c r="N19" s="9"/>
      <c r="O19" s="9">
        <v>2317753587</v>
      </c>
      <c r="P19" s="9"/>
      <c r="Q19" s="9">
        <v>105530770</v>
      </c>
    </row>
    <row r="20" spans="1:19" ht="21" x14ac:dyDescent="0.55000000000000004">
      <c r="A20" s="3" t="s">
        <v>45</v>
      </c>
      <c r="C20" s="9">
        <v>3708912</v>
      </c>
      <c r="D20" s="9"/>
      <c r="E20" s="9">
        <v>7967318979</v>
      </c>
      <c r="F20" s="9"/>
      <c r="G20" s="9">
        <v>8427043208</v>
      </c>
      <c r="H20" s="9"/>
      <c r="I20" s="9">
        <v>-459724229</v>
      </c>
      <c r="J20" s="9"/>
      <c r="K20" s="9">
        <v>4000000</v>
      </c>
      <c r="L20" s="9"/>
      <c r="M20" s="9">
        <v>8699389741</v>
      </c>
      <c r="N20" s="9"/>
      <c r="O20" s="9">
        <v>9088426155</v>
      </c>
      <c r="P20" s="9"/>
      <c r="Q20" s="9">
        <v>-389036414</v>
      </c>
    </row>
    <row r="21" spans="1:19" ht="21" x14ac:dyDescent="0.55000000000000004">
      <c r="A21" s="3" t="s">
        <v>29</v>
      </c>
      <c r="C21" s="9">
        <v>2135932</v>
      </c>
      <c r="D21" s="9"/>
      <c r="E21" s="9">
        <v>72379604301</v>
      </c>
      <c r="F21" s="9"/>
      <c r="G21" s="9">
        <v>78944607360</v>
      </c>
      <c r="H21" s="9"/>
      <c r="I21" s="9">
        <v>-6565003059</v>
      </c>
      <c r="J21" s="9"/>
      <c r="K21" s="9">
        <v>2135932</v>
      </c>
      <c r="L21" s="9"/>
      <c r="M21" s="9">
        <v>72379604301</v>
      </c>
      <c r="N21" s="9"/>
      <c r="O21" s="9">
        <v>78944607360</v>
      </c>
      <c r="P21" s="9"/>
      <c r="Q21" s="9">
        <v>-6565003059</v>
      </c>
    </row>
    <row r="22" spans="1:19" ht="21" x14ac:dyDescent="0.55000000000000004">
      <c r="A22" s="3" t="s">
        <v>51</v>
      </c>
      <c r="C22" s="9">
        <v>5043751</v>
      </c>
      <c r="D22" s="9"/>
      <c r="E22" s="9">
        <v>48355627256</v>
      </c>
      <c r="F22" s="9"/>
      <c r="G22" s="9">
        <v>57607880430</v>
      </c>
      <c r="H22" s="9"/>
      <c r="I22" s="9">
        <v>-9252253174</v>
      </c>
      <c r="J22" s="9"/>
      <c r="K22" s="9">
        <v>11190903</v>
      </c>
      <c r="L22" s="9"/>
      <c r="M22" s="9">
        <v>109225000767</v>
      </c>
      <c r="N22" s="9"/>
      <c r="O22" s="9">
        <v>127818403794</v>
      </c>
      <c r="P22" s="9"/>
      <c r="Q22" s="9">
        <v>-18593403027</v>
      </c>
    </row>
    <row r="23" spans="1:19" ht="21" x14ac:dyDescent="0.55000000000000004">
      <c r="A23" s="3" t="s">
        <v>17</v>
      </c>
      <c r="C23" s="9">
        <v>17000000</v>
      </c>
      <c r="D23" s="9"/>
      <c r="E23" s="9">
        <v>45209864372</v>
      </c>
      <c r="F23" s="9"/>
      <c r="G23" s="9">
        <v>49504734788</v>
      </c>
      <c r="H23" s="9"/>
      <c r="I23" s="9">
        <v>-4294870416</v>
      </c>
      <c r="J23" s="9"/>
      <c r="K23" s="9">
        <v>17000000</v>
      </c>
      <c r="L23" s="9"/>
      <c r="M23" s="9">
        <v>45209864372</v>
      </c>
      <c r="N23" s="9"/>
      <c r="O23" s="9">
        <v>49504734788</v>
      </c>
      <c r="P23" s="9"/>
      <c r="Q23" s="9">
        <v>-4294870416</v>
      </c>
    </row>
    <row r="24" spans="1:19" ht="21" x14ac:dyDescent="0.55000000000000004">
      <c r="A24" s="3" t="s">
        <v>44</v>
      </c>
      <c r="C24" s="9">
        <v>2000000</v>
      </c>
      <c r="D24" s="9"/>
      <c r="E24" s="9">
        <v>22846027928</v>
      </c>
      <c r="F24" s="9"/>
      <c r="G24" s="9">
        <v>23721993462</v>
      </c>
      <c r="H24" s="9"/>
      <c r="I24" s="9">
        <v>-875965534</v>
      </c>
      <c r="J24" s="9"/>
      <c r="K24" s="9">
        <v>2000000</v>
      </c>
      <c r="L24" s="9"/>
      <c r="M24" s="9">
        <v>22846027928</v>
      </c>
      <c r="N24" s="9"/>
      <c r="O24" s="9">
        <v>23721993462</v>
      </c>
      <c r="P24" s="9"/>
      <c r="Q24" s="9">
        <v>-875965534</v>
      </c>
    </row>
    <row r="25" spans="1:19" ht="21" x14ac:dyDescent="0.55000000000000004">
      <c r="A25" s="3" t="s">
        <v>40</v>
      </c>
      <c r="C25" s="9">
        <v>650066</v>
      </c>
      <c r="D25" s="9"/>
      <c r="E25" s="9">
        <v>18268892146</v>
      </c>
      <c r="F25" s="9"/>
      <c r="G25" s="9">
        <v>24541291632</v>
      </c>
      <c r="H25" s="9"/>
      <c r="I25" s="9">
        <v>-6272399486</v>
      </c>
      <c r="J25" s="9"/>
      <c r="K25" s="9">
        <v>650066</v>
      </c>
      <c r="L25" s="9"/>
      <c r="M25" s="9">
        <v>18268892146</v>
      </c>
      <c r="N25" s="9"/>
      <c r="O25" s="9">
        <v>24541291632</v>
      </c>
      <c r="P25" s="9"/>
      <c r="Q25" s="9">
        <v>-6272399486</v>
      </c>
    </row>
    <row r="26" spans="1:19" ht="21" x14ac:dyDescent="0.55000000000000004">
      <c r="A26" s="3" t="s">
        <v>48</v>
      </c>
      <c r="C26" s="9">
        <v>6900</v>
      </c>
      <c r="D26" s="9"/>
      <c r="E26" s="9">
        <v>473548468</v>
      </c>
      <c r="F26" s="9"/>
      <c r="G26" s="9">
        <v>274869352</v>
      </c>
      <c r="H26" s="9"/>
      <c r="I26" s="9">
        <v>198679116</v>
      </c>
      <c r="J26" s="9"/>
      <c r="K26" s="9">
        <v>6900</v>
      </c>
      <c r="L26" s="9"/>
      <c r="M26" s="9">
        <v>473548468</v>
      </c>
      <c r="N26" s="9"/>
      <c r="O26" s="9">
        <v>274869352</v>
      </c>
      <c r="P26" s="9"/>
      <c r="Q26" s="9">
        <v>198679116</v>
      </c>
    </row>
    <row r="27" spans="1:19" ht="21" x14ac:dyDescent="0.55000000000000004">
      <c r="A27" s="3" t="s">
        <v>19</v>
      </c>
      <c r="C27" s="9">
        <v>17000000</v>
      </c>
      <c r="D27" s="9"/>
      <c r="E27" s="9">
        <v>69551690857</v>
      </c>
      <c r="F27" s="9"/>
      <c r="G27" s="9">
        <v>82635376341</v>
      </c>
      <c r="H27" s="9"/>
      <c r="I27" s="9">
        <v>-13083685484</v>
      </c>
      <c r="J27" s="9"/>
      <c r="K27" s="9">
        <v>17000000</v>
      </c>
      <c r="L27" s="9"/>
      <c r="M27" s="9">
        <v>69551690857</v>
      </c>
      <c r="N27" s="9"/>
      <c r="O27" s="9">
        <v>82635376341</v>
      </c>
      <c r="P27" s="9"/>
      <c r="Q27" s="9">
        <v>-13083685484</v>
      </c>
    </row>
    <row r="28" spans="1:19" ht="21" x14ac:dyDescent="0.55000000000000004">
      <c r="A28" s="3" t="s">
        <v>37</v>
      </c>
      <c r="C28" s="9">
        <v>6483244</v>
      </c>
      <c r="D28" s="9"/>
      <c r="E28" s="9">
        <v>39829154135</v>
      </c>
      <c r="F28" s="9"/>
      <c r="G28" s="9">
        <v>43372620328</v>
      </c>
      <c r="H28" s="9"/>
      <c r="I28" s="9">
        <v>-3543466193</v>
      </c>
      <c r="J28" s="9"/>
      <c r="K28" s="9">
        <v>6483244</v>
      </c>
      <c r="L28" s="9"/>
      <c r="M28" s="9">
        <v>39829154135</v>
      </c>
      <c r="N28" s="9"/>
      <c r="O28" s="9">
        <v>43372620328</v>
      </c>
      <c r="P28" s="9"/>
      <c r="Q28" s="9">
        <v>-3543466193</v>
      </c>
    </row>
    <row r="29" spans="1:19" ht="21" x14ac:dyDescent="0.55000000000000004">
      <c r="A29" s="3" t="s">
        <v>147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1000000</v>
      </c>
      <c r="L29" s="9"/>
      <c r="M29" s="9">
        <v>107031470682</v>
      </c>
      <c r="N29" s="9"/>
      <c r="O29" s="9">
        <v>114095070900</v>
      </c>
      <c r="P29" s="9"/>
      <c r="Q29" s="9">
        <v>-7063600218</v>
      </c>
    </row>
    <row r="30" spans="1:19" ht="21" x14ac:dyDescent="0.55000000000000004">
      <c r="A30" s="3" t="s">
        <v>21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3823739</v>
      </c>
      <c r="L30" s="9"/>
      <c r="M30" s="9">
        <v>110586441753</v>
      </c>
      <c r="N30" s="9"/>
      <c r="O30" s="9">
        <v>115998544243</v>
      </c>
      <c r="P30" s="9"/>
      <c r="Q30" s="9">
        <v>-5412102490</v>
      </c>
    </row>
    <row r="31" spans="1:19" ht="21" x14ac:dyDescent="0.55000000000000004">
      <c r="A31" s="3" t="s">
        <v>63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6000000</v>
      </c>
      <c r="L31" s="9"/>
      <c r="M31" s="9">
        <v>71934302195</v>
      </c>
      <c r="N31" s="9"/>
      <c r="O31" s="9">
        <v>79026974980</v>
      </c>
      <c r="P31" s="9"/>
      <c r="Q31" s="9">
        <v>-7092672785</v>
      </c>
    </row>
    <row r="32" spans="1:19" ht="21" x14ac:dyDescent="0.55000000000000004">
      <c r="A32" s="3" t="s">
        <v>148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5654434</v>
      </c>
      <c r="L32" s="9"/>
      <c r="M32" s="9">
        <v>44691056488</v>
      </c>
      <c r="N32" s="9"/>
      <c r="O32" s="9">
        <f>M32-Q32</f>
        <v>57613098738</v>
      </c>
      <c r="P32" s="9"/>
      <c r="Q32" s="9">
        <v>-12922042250</v>
      </c>
      <c r="S32" s="8"/>
    </row>
    <row r="33" spans="1:17" ht="21" x14ac:dyDescent="0.55000000000000004">
      <c r="A33" s="3" t="s">
        <v>149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3762444</v>
      </c>
      <c r="L33" s="9"/>
      <c r="M33" s="9">
        <v>193628940084</v>
      </c>
      <c r="N33" s="9"/>
      <c r="O33" s="9">
        <v>216885932001</v>
      </c>
      <c r="P33" s="9"/>
      <c r="Q33" s="9">
        <v>-23256991917</v>
      </c>
    </row>
    <row r="34" spans="1:17" ht="21" x14ac:dyDescent="0.55000000000000004">
      <c r="A34" s="3" t="s">
        <v>33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821644</v>
      </c>
      <c r="L34" s="9"/>
      <c r="M34" s="9">
        <v>62593434949</v>
      </c>
      <c r="N34" s="9"/>
      <c r="O34" s="9">
        <v>70379797149</v>
      </c>
      <c r="P34" s="9"/>
      <c r="Q34" s="9">
        <v>-7786362200</v>
      </c>
    </row>
    <row r="35" spans="1:17" ht="21" x14ac:dyDescent="0.55000000000000004">
      <c r="A35" s="3" t="s">
        <v>150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215684</v>
      </c>
      <c r="L35" s="9"/>
      <c r="M35" s="9">
        <v>9894057423</v>
      </c>
      <c r="N35" s="9"/>
      <c r="O35" s="9">
        <v>11903525764</v>
      </c>
      <c r="P35" s="9"/>
      <c r="Q35" s="9">
        <v>-2009468341</v>
      </c>
    </row>
    <row r="36" spans="1:17" ht="21" x14ac:dyDescent="0.55000000000000004">
      <c r="A36" s="3" t="s">
        <v>151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2000000</v>
      </c>
      <c r="L36" s="9"/>
      <c r="M36" s="9">
        <v>55635989433</v>
      </c>
      <c r="N36" s="9"/>
      <c r="O36" s="9">
        <v>49676654700</v>
      </c>
      <c r="P36" s="9"/>
      <c r="Q36" s="9">
        <v>5959334733</v>
      </c>
    </row>
    <row r="37" spans="1:17" ht="21" x14ac:dyDescent="0.55000000000000004">
      <c r="A37" s="3" t="s">
        <v>152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772588</v>
      </c>
      <c r="L37" s="9"/>
      <c r="M37" s="9">
        <v>7427661063</v>
      </c>
      <c r="N37" s="9"/>
      <c r="O37" s="9">
        <v>11673464741</v>
      </c>
      <c r="P37" s="9"/>
      <c r="Q37" s="9">
        <v>-4245803677</v>
      </c>
    </row>
    <row r="38" spans="1:17" ht="21" x14ac:dyDescent="0.55000000000000004">
      <c r="A38" s="3" t="s">
        <v>55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4518048</v>
      </c>
      <c r="L38" s="9"/>
      <c r="M38" s="9">
        <v>56631879360</v>
      </c>
      <c r="N38" s="9"/>
      <c r="O38" s="9">
        <v>56745423484</v>
      </c>
      <c r="P38" s="9"/>
      <c r="Q38" s="9">
        <v>-113544124</v>
      </c>
    </row>
    <row r="39" spans="1:17" ht="21" x14ac:dyDescent="0.55000000000000004">
      <c r="A39" s="3" t="s">
        <v>153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7000000</v>
      </c>
      <c r="L39" s="9"/>
      <c r="M39" s="9">
        <v>122775533462</v>
      </c>
      <c r="N39" s="9"/>
      <c r="O39" s="9">
        <v>112015518300</v>
      </c>
      <c r="P39" s="9"/>
      <c r="Q39" s="9">
        <v>10760015162</v>
      </c>
    </row>
    <row r="40" spans="1:17" ht="21" x14ac:dyDescent="0.55000000000000004">
      <c r="A40" s="3" t="s">
        <v>154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728481</v>
      </c>
      <c r="L40" s="9"/>
      <c r="M40" s="9">
        <v>29496989086</v>
      </c>
      <c r="N40" s="9"/>
      <c r="O40" s="9">
        <v>27437912326</v>
      </c>
      <c r="P40" s="9"/>
      <c r="Q40" s="9">
        <v>2059076760</v>
      </c>
    </row>
    <row r="41" spans="1:17" ht="21" x14ac:dyDescent="0.55000000000000004">
      <c r="A41" s="3" t="s">
        <v>155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86940</v>
      </c>
      <c r="L41" s="9"/>
      <c r="M41" s="9">
        <v>1373256832</v>
      </c>
      <c r="N41" s="9"/>
      <c r="O41" s="9">
        <v>1528385573</v>
      </c>
      <c r="P41" s="9"/>
      <c r="Q41" s="9">
        <v>-155128741</v>
      </c>
    </row>
    <row r="42" spans="1:17" ht="21" x14ac:dyDescent="0.55000000000000004">
      <c r="A42" s="3" t="s">
        <v>156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1000000</v>
      </c>
      <c r="L42" s="9"/>
      <c r="M42" s="9">
        <v>10986937585</v>
      </c>
      <c r="N42" s="9"/>
      <c r="O42" s="9">
        <v>10000000000</v>
      </c>
      <c r="P42" s="9"/>
      <c r="Q42" s="9">
        <v>986937585</v>
      </c>
    </row>
    <row r="43" spans="1:17" ht="19.5" thickBot="1" x14ac:dyDescent="0.5">
      <c r="C43" s="10">
        <f>SUM(C8:C42)</f>
        <v>68469805</v>
      </c>
      <c r="D43" s="9"/>
      <c r="E43" s="10">
        <f>SUM(E8:E42)</f>
        <v>594238641278</v>
      </c>
      <c r="F43" s="9"/>
      <c r="G43" s="10">
        <f>SUM(G8:G42)</f>
        <v>686535420799</v>
      </c>
      <c r="H43" s="9"/>
      <c r="I43" s="10">
        <f>SUM(I8:I42)</f>
        <v>-92296779521</v>
      </c>
      <c r="J43" s="9"/>
      <c r="K43" s="10">
        <f>SUM(K8:K42)</f>
        <v>116347255</v>
      </c>
      <c r="L43" s="9"/>
      <c r="M43" s="10">
        <f>SUM(M8:M42)</f>
        <v>1597491048311</v>
      </c>
      <c r="N43" s="9"/>
      <c r="O43" s="10">
        <f>SUM(O8:O42)</f>
        <v>1760706019873</v>
      </c>
      <c r="P43" s="9"/>
      <c r="Q43" s="10">
        <f>SUM(Q8:Q42)</f>
        <v>-163214971561</v>
      </c>
    </row>
    <row r="44" spans="1:17" ht="19.5" thickTop="1" x14ac:dyDescent="0.4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4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4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4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x14ac:dyDescent="0.4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8"/>
  <sheetViews>
    <sheetView rightToLeft="1" topLeftCell="A43" workbookViewId="0">
      <selection activeCell="S23" sqref="S23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6" t="s">
        <v>3</v>
      </c>
      <c r="C6" s="7" t="s">
        <v>126</v>
      </c>
      <c r="D6" s="7" t="s">
        <v>126</v>
      </c>
      <c r="E6" s="7" t="s">
        <v>126</v>
      </c>
      <c r="F6" s="7" t="s">
        <v>126</v>
      </c>
      <c r="G6" s="7" t="s">
        <v>126</v>
      </c>
      <c r="H6" s="7" t="s">
        <v>126</v>
      </c>
      <c r="I6" s="7" t="s">
        <v>126</v>
      </c>
      <c r="J6" s="7" t="s">
        <v>126</v>
      </c>
      <c r="K6" s="7" t="s">
        <v>126</v>
      </c>
      <c r="M6" s="7" t="s">
        <v>127</v>
      </c>
      <c r="N6" s="7" t="s">
        <v>127</v>
      </c>
      <c r="O6" s="7" t="s">
        <v>127</v>
      </c>
      <c r="P6" s="7" t="s">
        <v>127</v>
      </c>
      <c r="Q6" s="7" t="s">
        <v>127</v>
      </c>
      <c r="R6" s="7" t="s">
        <v>127</v>
      </c>
      <c r="S6" s="7" t="s">
        <v>127</v>
      </c>
      <c r="T6" s="7" t="s">
        <v>127</v>
      </c>
      <c r="U6" s="7" t="s">
        <v>127</v>
      </c>
    </row>
    <row r="7" spans="1:21" ht="30" x14ac:dyDescent="0.45">
      <c r="A7" s="7" t="s">
        <v>3</v>
      </c>
      <c r="C7" s="7" t="s">
        <v>157</v>
      </c>
      <c r="E7" s="7" t="s">
        <v>158</v>
      </c>
      <c r="G7" s="7" t="s">
        <v>159</v>
      </c>
      <c r="I7" s="7" t="s">
        <v>92</v>
      </c>
      <c r="K7" s="7" t="s">
        <v>160</v>
      </c>
      <c r="M7" s="7" t="s">
        <v>157</v>
      </c>
      <c r="O7" s="7" t="s">
        <v>158</v>
      </c>
      <c r="Q7" s="7" t="s">
        <v>159</v>
      </c>
      <c r="S7" s="7" t="s">
        <v>92</v>
      </c>
      <c r="U7" s="7" t="s">
        <v>160</v>
      </c>
    </row>
    <row r="8" spans="1:21" ht="21" x14ac:dyDescent="0.55000000000000004">
      <c r="A8" s="3" t="s">
        <v>39</v>
      </c>
      <c r="C8" s="9">
        <v>0</v>
      </c>
      <c r="D8" s="9"/>
      <c r="E8" s="9">
        <v>442642612</v>
      </c>
      <c r="F8" s="9"/>
      <c r="G8" s="9">
        <v>-521062873</v>
      </c>
      <c r="H8" s="9"/>
      <c r="I8" s="9">
        <v>-78420261</v>
      </c>
      <c r="J8" s="5"/>
      <c r="K8" s="5" t="s">
        <v>161</v>
      </c>
      <c r="L8" s="5"/>
      <c r="M8" s="9">
        <v>0</v>
      </c>
      <c r="N8" s="9"/>
      <c r="O8" s="9">
        <v>0</v>
      </c>
      <c r="P8" s="9"/>
      <c r="Q8" s="9">
        <v>-521062873</v>
      </c>
      <c r="R8" s="9"/>
      <c r="S8" s="9">
        <v>-521062873</v>
      </c>
      <c r="T8" s="5"/>
      <c r="U8" s="5" t="s">
        <v>109</v>
      </c>
    </row>
    <row r="9" spans="1:21" ht="21" x14ac:dyDescent="0.55000000000000004">
      <c r="A9" s="3" t="s">
        <v>75</v>
      </c>
      <c r="C9" s="9">
        <v>0</v>
      </c>
      <c r="D9" s="9"/>
      <c r="E9" s="9">
        <v>2708116042</v>
      </c>
      <c r="F9" s="9"/>
      <c r="G9" s="9">
        <v>-999020250</v>
      </c>
      <c r="H9" s="9"/>
      <c r="I9" s="9">
        <v>1709095792</v>
      </c>
      <c r="J9" s="5"/>
      <c r="K9" s="5" t="s">
        <v>162</v>
      </c>
      <c r="L9" s="5"/>
      <c r="M9" s="9">
        <v>0</v>
      </c>
      <c r="N9" s="9"/>
      <c r="O9" s="9">
        <v>1866731634</v>
      </c>
      <c r="P9" s="9"/>
      <c r="Q9" s="9">
        <v>-999020250</v>
      </c>
      <c r="R9" s="9"/>
      <c r="S9" s="9">
        <v>867711384</v>
      </c>
      <c r="T9" s="5"/>
      <c r="U9" s="5" t="s">
        <v>163</v>
      </c>
    </row>
    <row r="10" spans="1:21" ht="21" x14ac:dyDescent="0.55000000000000004">
      <c r="A10" s="3" t="s">
        <v>69</v>
      </c>
      <c r="C10" s="9">
        <v>0</v>
      </c>
      <c r="D10" s="9"/>
      <c r="E10" s="9">
        <v>18862962288</v>
      </c>
      <c r="F10" s="9"/>
      <c r="G10" s="9">
        <v>-3616834371</v>
      </c>
      <c r="H10" s="9"/>
      <c r="I10" s="9">
        <v>15246127917</v>
      </c>
      <c r="J10" s="5"/>
      <c r="K10" s="5" t="s">
        <v>164</v>
      </c>
      <c r="L10" s="5"/>
      <c r="M10" s="9">
        <v>9375000000</v>
      </c>
      <c r="N10" s="9"/>
      <c r="O10" s="9">
        <v>-11405860211</v>
      </c>
      <c r="P10" s="9"/>
      <c r="Q10" s="9">
        <v>-3616834371</v>
      </c>
      <c r="R10" s="9"/>
      <c r="S10" s="9">
        <v>-5647694582</v>
      </c>
      <c r="T10" s="5"/>
      <c r="U10" s="5" t="s">
        <v>165</v>
      </c>
    </row>
    <row r="11" spans="1:21" ht="21" x14ac:dyDescent="0.55000000000000004">
      <c r="A11" s="3" t="s">
        <v>77</v>
      </c>
      <c r="C11" s="9">
        <v>0</v>
      </c>
      <c r="D11" s="9"/>
      <c r="E11" s="9">
        <v>41212435595</v>
      </c>
      <c r="F11" s="9"/>
      <c r="G11" s="9">
        <v>-22470255512</v>
      </c>
      <c r="H11" s="9"/>
      <c r="I11" s="9">
        <v>18742180083</v>
      </c>
      <c r="J11" s="5"/>
      <c r="K11" s="5" t="s">
        <v>166</v>
      </c>
      <c r="L11" s="5"/>
      <c r="M11" s="9">
        <v>0</v>
      </c>
      <c r="N11" s="9"/>
      <c r="O11" s="9">
        <v>-23177671782</v>
      </c>
      <c r="P11" s="9"/>
      <c r="Q11" s="9">
        <v>-34428587390</v>
      </c>
      <c r="R11" s="9"/>
      <c r="S11" s="9">
        <v>-57606259172</v>
      </c>
      <c r="T11" s="5"/>
      <c r="U11" s="5" t="s">
        <v>167</v>
      </c>
    </row>
    <row r="12" spans="1:21" ht="21" x14ac:dyDescent="0.55000000000000004">
      <c r="A12" s="3" t="s">
        <v>23</v>
      </c>
      <c r="C12" s="9">
        <v>0</v>
      </c>
      <c r="D12" s="9"/>
      <c r="E12" s="9">
        <v>-3563517501</v>
      </c>
      <c r="F12" s="9"/>
      <c r="G12" s="9">
        <v>1407446264</v>
      </c>
      <c r="H12" s="9"/>
      <c r="I12" s="9">
        <v>-2156071237</v>
      </c>
      <c r="J12" s="5"/>
      <c r="K12" s="5" t="s">
        <v>168</v>
      </c>
      <c r="L12" s="5"/>
      <c r="M12" s="9">
        <v>0</v>
      </c>
      <c r="N12" s="9"/>
      <c r="O12" s="9">
        <v>0</v>
      </c>
      <c r="P12" s="9"/>
      <c r="Q12" s="9">
        <v>2637341323</v>
      </c>
      <c r="R12" s="9"/>
      <c r="S12" s="9">
        <v>2637341323</v>
      </c>
      <c r="T12" s="5"/>
      <c r="U12" s="5" t="s">
        <v>169</v>
      </c>
    </row>
    <row r="13" spans="1:21" ht="21" x14ac:dyDescent="0.55000000000000004">
      <c r="A13" s="3" t="s">
        <v>83</v>
      </c>
      <c r="C13" s="9">
        <v>0</v>
      </c>
      <c r="D13" s="9"/>
      <c r="E13" s="9">
        <v>0</v>
      </c>
      <c r="F13" s="9"/>
      <c r="G13" s="9">
        <v>1450097925</v>
      </c>
      <c r="H13" s="9"/>
      <c r="I13" s="9">
        <v>1450097925</v>
      </c>
      <c r="J13" s="5"/>
      <c r="K13" s="5" t="s">
        <v>170</v>
      </c>
      <c r="L13" s="5"/>
      <c r="M13" s="9">
        <v>0</v>
      </c>
      <c r="N13" s="9"/>
      <c r="O13" s="9">
        <v>0</v>
      </c>
      <c r="P13" s="9"/>
      <c r="Q13" s="9">
        <v>1450097925</v>
      </c>
      <c r="R13" s="9"/>
      <c r="S13" s="9">
        <v>1450097925</v>
      </c>
      <c r="T13" s="5"/>
      <c r="U13" s="5" t="s">
        <v>171</v>
      </c>
    </row>
    <row r="14" spans="1:21" ht="21" x14ac:dyDescent="0.55000000000000004">
      <c r="A14" s="3" t="s">
        <v>53</v>
      </c>
      <c r="C14" s="9">
        <v>0</v>
      </c>
      <c r="D14" s="9"/>
      <c r="E14" s="9">
        <v>6566694301</v>
      </c>
      <c r="F14" s="9"/>
      <c r="G14" s="9">
        <v>-1244550576</v>
      </c>
      <c r="H14" s="9"/>
      <c r="I14" s="9">
        <v>5322143725</v>
      </c>
      <c r="J14" s="5"/>
      <c r="K14" s="5" t="s">
        <v>172</v>
      </c>
      <c r="L14" s="5"/>
      <c r="M14" s="9">
        <v>0</v>
      </c>
      <c r="N14" s="9"/>
      <c r="O14" s="9">
        <v>-7057754999</v>
      </c>
      <c r="P14" s="9"/>
      <c r="Q14" s="9">
        <v>-1244550576</v>
      </c>
      <c r="R14" s="9"/>
      <c r="S14" s="9">
        <v>-8302305575</v>
      </c>
      <c r="T14" s="5"/>
      <c r="U14" s="5" t="s">
        <v>173</v>
      </c>
    </row>
    <row r="15" spans="1:21" ht="21" x14ac:dyDescent="0.55000000000000004">
      <c r="A15" s="3" t="s">
        <v>41</v>
      </c>
      <c r="C15" s="9">
        <v>0</v>
      </c>
      <c r="D15" s="9"/>
      <c r="E15" s="9">
        <v>3063569242</v>
      </c>
      <c r="F15" s="9"/>
      <c r="G15" s="9">
        <v>-3111576113</v>
      </c>
      <c r="H15" s="9"/>
      <c r="I15" s="9">
        <v>-48006871</v>
      </c>
      <c r="J15" s="5"/>
      <c r="K15" s="5" t="s">
        <v>174</v>
      </c>
      <c r="L15" s="5"/>
      <c r="M15" s="9">
        <v>0</v>
      </c>
      <c r="N15" s="9"/>
      <c r="O15" s="9">
        <v>0</v>
      </c>
      <c r="P15" s="9"/>
      <c r="Q15" s="9">
        <v>-3111576113</v>
      </c>
      <c r="R15" s="9"/>
      <c r="S15" s="9">
        <v>-3111576113</v>
      </c>
      <c r="T15" s="5"/>
      <c r="U15" s="5" t="s">
        <v>175</v>
      </c>
    </row>
    <row r="16" spans="1:21" ht="21" x14ac:dyDescent="0.55000000000000004">
      <c r="A16" s="3" t="s">
        <v>27</v>
      </c>
      <c r="C16" s="9">
        <v>0</v>
      </c>
      <c r="D16" s="9"/>
      <c r="E16" s="9">
        <v>22014155076</v>
      </c>
      <c r="F16" s="9"/>
      <c r="G16" s="9">
        <v>-16013071903</v>
      </c>
      <c r="H16" s="9"/>
      <c r="I16" s="9">
        <v>6001083173</v>
      </c>
      <c r="J16" s="5"/>
      <c r="K16" s="5" t="s">
        <v>176</v>
      </c>
      <c r="L16" s="5"/>
      <c r="M16" s="9">
        <v>0</v>
      </c>
      <c r="N16" s="9"/>
      <c r="O16" s="9">
        <v>162450951</v>
      </c>
      <c r="P16" s="9"/>
      <c r="Q16" s="9">
        <v>-16013071903</v>
      </c>
      <c r="R16" s="9"/>
      <c r="S16" s="9">
        <v>-15850620952</v>
      </c>
      <c r="T16" s="5"/>
      <c r="U16" s="5" t="s">
        <v>177</v>
      </c>
    </row>
    <row r="17" spans="1:21" ht="21" x14ac:dyDescent="0.55000000000000004">
      <c r="A17" s="3" t="s">
        <v>25</v>
      </c>
      <c r="C17" s="9">
        <v>0</v>
      </c>
      <c r="D17" s="9"/>
      <c r="E17" s="9">
        <v>3316376969</v>
      </c>
      <c r="F17" s="9"/>
      <c r="G17" s="9">
        <v>-714954212</v>
      </c>
      <c r="H17" s="9"/>
      <c r="I17" s="9">
        <v>2601422757</v>
      </c>
      <c r="J17" s="5"/>
      <c r="K17" s="5" t="s">
        <v>178</v>
      </c>
      <c r="L17" s="5"/>
      <c r="M17" s="9">
        <v>0</v>
      </c>
      <c r="N17" s="9"/>
      <c r="O17" s="9">
        <v>4417332035</v>
      </c>
      <c r="P17" s="9"/>
      <c r="Q17" s="9">
        <v>-714954212</v>
      </c>
      <c r="R17" s="9"/>
      <c r="S17" s="9">
        <v>3702377823</v>
      </c>
      <c r="T17" s="5"/>
      <c r="U17" s="5" t="s">
        <v>179</v>
      </c>
    </row>
    <row r="18" spans="1:21" ht="21" x14ac:dyDescent="0.55000000000000004">
      <c r="A18" s="3" t="s">
        <v>65</v>
      </c>
      <c r="C18" s="9">
        <v>0</v>
      </c>
      <c r="D18" s="9"/>
      <c r="E18" s="9">
        <v>47328824086</v>
      </c>
      <c r="F18" s="9"/>
      <c r="G18" s="9">
        <v>-2419840211</v>
      </c>
      <c r="H18" s="9"/>
      <c r="I18" s="9">
        <v>44908983875</v>
      </c>
      <c r="J18" s="5"/>
      <c r="K18" s="5" t="s">
        <v>180</v>
      </c>
      <c r="L18" s="5"/>
      <c r="M18" s="9">
        <v>0</v>
      </c>
      <c r="N18" s="9"/>
      <c r="O18" s="9">
        <v>2208089987</v>
      </c>
      <c r="P18" s="9"/>
      <c r="Q18" s="9">
        <v>-3046780891</v>
      </c>
      <c r="R18" s="9"/>
      <c r="S18" s="9">
        <v>-838690904</v>
      </c>
      <c r="T18" s="5"/>
      <c r="U18" s="5" t="s">
        <v>103</v>
      </c>
    </row>
    <row r="19" spans="1:21" ht="21" x14ac:dyDescent="0.55000000000000004">
      <c r="A19" s="3" t="s">
        <v>30</v>
      </c>
      <c r="C19" s="9">
        <v>0</v>
      </c>
      <c r="D19" s="9"/>
      <c r="E19" s="9">
        <v>-182185680</v>
      </c>
      <c r="F19" s="9"/>
      <c r="G19" s="9">
        <v>105530770</v>
      </c>
      <c r="H19" s="9"/>
      <c r="I19" s="9">
        <v>-76654910</v>
      </c>
      <c r="J19" s="5"/>
      <c r="K19" s="5" t="s">
        <v>161</v>
      </c>
      <c r="L19" s="5"/>
      <c r="M19" s="9">
        <v>0</v>
      </c>
      <c r="N19" s="9"/>
      <c r="O19" s="9">
        <v>0</v>
      </c>
      <c r="P19" s="9"/>
      <c r="Q19" s="9">
        <v>105530770</v>
      </c>
      <c r="R19" s="9"/>
      <c r="S19" s="9">
        <v>105530770</v>
      </c>
      <c r="T19" s="5"/>
      <c r="U19" s="5" t="s">
        <v>181</v>
      </c>
    </row>
    <row r="20" spans="1:21" ht="21" x14ac:dyDescent="0.55000000000000004">
      <c r="A20" s="3" t="s">
        <v>45</v>
      </c>
      <c r="C20" s="9">
        <v>0</v>
      </c>
      <c r="D20" s="9"/>
      <c r="E20" s="9">
        <v>-753198286</v>
      </c>
      <c r="F20" s="9"/>
      <c r="G20" s="9">
        <v>-459724229</v>
      </c>
      <c r="H20" s="9"/>
      <c r="I20" s="9">
        <v>-1212922515</v>
      </c>
      <c r="J20" s="5"/>
      <c r="K20" s="5" t="s">
        <v>182</v>
      </c>
      <c r="L20" s="5"/>
      <c r="M20" s="9">
        <v>0</v>
      </c>
      <c r="N20" s="9"/>
      <c r="O20" s="9">
        <v>0</v>
      </c>
      <c r="P20" s="9"/>
      <c r="Q20" s="9">
        <v>-389036414</v>
      </c>
      <c r="R20" s="9"/>
      <c r="S20" s="9">
        <v>-389036414</v>
      </c>
      <c r="T20" s="5"/>
      <c r="U20" s="5" t="s">
        <v>183</v>
      </c>
    </row>
    <row r="21" spans="1:21" ht="21" x14ac:dyDescent="0.55000000000000004">
      <c r="A21" s="3" t="s">
        <v>29</v>
      </c>
      <c r="C21" s="9">
        <v>0</v>
      </c>
      <c r="D21" s="9"/>
      <c r="E21" s="9">
        <v>8963170537</v>
      </c>
      <c r="F21" s="9"/>
      <c r="G21" s="9">
        <v>-6565003059</v>
      </c>
      <c r="H21" s="9"/>
      <c r="I21" s="9">
        <v>2398167478</v>
      </c>
      <c r="J21" s="5"/>
      <c r="K21" s="5" t="s">
        <v>184</v>
      </c>
      <c r="L21" s="5"/>
      <c r="M21" s="9">
        <v>0</v>
      </c>
      <c r="N21" s="9"/>
      <c r="O21" s="9">
        <v>0</v>
      </c>
      <c r="P21" s="9"/>
      <c r="Q21" s="9">
        <v>-6565003059</v>
      </c>
      <c r="R21" s="9"/>
      <c r="S21" s="9">
        <v>-6565003059</v>
      </c>
      <c r="T21" s="5"/>
      <c r="U21" s="5" t="s">
        <v>185</v>
      </c>
    </row>
    <row r="22" spans="1:21" ht="21" x14ac:dyDescent="0.55000000000000004">
      <c r="A22" s="3" t="s">
        <v>51</v>
      </c>
      <c r="C22" s="9">
        <v>0</v>
      </c>
      <c r="D22" s="9"/>
      <c r="E22" s="9">
        <v>22401274338</v>
      </c>
      <c r="F22" s="9"/>
      <c r="G22" s="9">
        <v>-9252253174</v>
      </c>
      <c r="H22" s="9"/>
      <c r="I22" s="9">
        <v>13149021164</v>
      </c>
      <c r="J22" s="5"/>
      <c r="K22" s="5" t="s">
        <v>186</v>
      </c>
      <c r="L22" s="5"/>
      <c r="M22" s="9">
        <v>0</v>
      </c>
      <c r="N22" s="9"/>
      <c r="O22" s="9">
        <v>4692015408</v>
      </c>
      <c r="P22" s="9"/>
      <c r="Q22" s="9">
        <v>-18593403027</v>
      </c>
      <c r="R22" s="9"/>
      <c r="S22" s="9">
        <v>-13901387619</v>
      </c>
      <c r="T22" s="5"/>
      <c r="U22" s="5" t="s">
        <v>187</v>
      </c>
    </row>
    <row r="23" spans="1:21" ht="21" x14ac:dyDescent="0.55000000000000004">
      <c r="A23" s="3" t="s">
        <v>17</v>
      </c>
      <c r="C23" s="9">
        <v>0</v>
      </c>
      <c r="D23" s="9"/>
      <c r="E23" s="9">
        <v>2237657288</v>
      </c>
      <c r="F23" s="9"/>
      <c r="G23" s="9">
        <v>-4294870416</v>
      </c>
      <c r="H23" s="9"/>
      <c r="I23" s="9">
        <v>-2057213128</v>
      </c>
      <c r="J23" s="5"/>
      <c r="K23" s="5" t="s">
        <v>188</v>
      </c>
      <c r="L23" s="5"/>
      <c r="M23" s="9">
        <v>0</v>
      </c>
      <c r="N23" s="9"/>
      <c r="O23" s="9">
        <v>-527368086</v>
      </c>
      <c r="P23" s="9"/>
      <c r="Q23" s="9">
        <v>-4294870416</v>
      </c>
      <c r="R23" s="9"/>
      <c r="S23" s="9">
        <f>O23+Q23</f>
        <v>-4822238502</v>
      </c>
      <c r="T23" s="5"/>
      <c r="U23" s="5" t="s">
        <v>189</v>
      </c>
    </row>
    <row r="24" spans="1:21" ht="21" x14ac:dyDescent="0.55000000000000004">
      <c r="A24" s="3" t="s">
        <v>44</v>
      </c>
      <c r="C24" s="9">
        <v>0</v>
      </c>
      <c r="D24" s="9"/>
      <c r="E24" s="9">
        <v>143127462</v>
      </c>
      <c r="F24" s="9"/>
      <c r="G24" s="9">
        <v>-875965534</v>
      </c>
      <c r="H24" s="9"/>
      <c r="I24" s="9">
        <v>-732838072</v>
      </c>
      <c r="J24" s="5"/>
      <c r="K24" s="5" t="s">
        <v>190</v>
      </c>
      <c r="L24" s="5"/>
      <c r="M24" s="9">
        <v>0</v>
      </c>
      <c r="N24" s="9"/>
      <c r="O24" s="9">
        <v>1091474767</v>
      </c>
      <c r="P24" s="9"/>
      <c r="Q24" s="9">
        <v>-875965534</v>
      </c>
      <c r="R24" s="9"/>
      <c r="S24" s="9">
        <v>215509233</v>
      </c>
      <c r="T24" s="5"/>
      <c r="U24" s="5" t="s">
        <v>191</v>
      </c>
    </row>
    <row r="25" spans="1:21" ht="21" x14ac:dyDescent="0.55000000000000004">
      <c r="A25" s="3" t="s">
        <v>40</v>
      </c>
      <c r="C25" s="9">
        <v>0</v>
      </c>
      <c r="D25" s="9"/>
      <c r="E25" s="9">
        <v>3888800123</v>
      </c>
      <c r="F25" s="9"/>
      <c r="G25" s="9">
        <v>-6272399486</v>
      </c>
      <c r="H25" s="9"/>
      <c r="I25" s="9">
        <v>-2383599363</v>
      </c>
      <c r="J25" s="5"/>
      <c r="K25" s="5" t="s">
        <v>192</v>
      </c>
      <c r="L25" s="5"/>
      <c r="M25" s="9">
        <v>0</v>
      </c>
      <c r="N25" s="9"/>
      <c r="O25" s="9">
        <v>0</v>
      </c>
      <c r="P25" s="9"/>
      <c r="Q25" s="9">
        <v>-6272399486</v>
      </c>
      <c r="R25" s="9"/>
      <c r="S25" s="9">
        <v>-6272399486</v>
      </c>
      <c r="T25" s="5"/>
      <c r="U25" s="5" t="s">
        <v>193</v>
      </c>
    </row>
    <row r="26" spans="1:21" ht="21" x14ac:dyDescent="0.55000000000000004">
      <c r="A26" s="3" t="s">
        <v>48</v>
      </c>
      <c r="C26" s="9">
        <v>0</v>
      </c>
      <c r="D26" s="9"/>
      <c r="E26" s="9">
        <v>-200908226</v>
      </c>
      <c r="F26" s="9"/>
      <c r="G26" s="9">
        <v>198679116</v>
      </c>
      <c r="H26" s="9"/>
      <c r="I26" s="9">
        <v>-2229110</v>
      </c>
      <c r="J26" s="5"/>
      <c r="K26" s="5" t="s">
        <v>24</v>
      </c>
      <c r="L26" s="5"/>
      <c r="M26" s="9">
        <v>0</v>
      </c>
      <c r="N26" s="9"/>
      <c r="O26" s="9">
        <v>0</v>
      </c>
      <c r="P26" s="9"/>
      <c r="Q26" s="9">
        <v>198679116</v>
      </c>
      <c r="R26" s="9"/>
      <c r="S26" s="9">
        <v>198679116</v>
      </c>
      <c r="T26" s="5"/>
      <c r="U26" s="5" t="s">
        <v>194</v>
      </c>
    </row>
    <row r="27" spans="1:21" ht="21" x14ac:dyDescent="0.55000000000000004">
      <c r="A27" s="3" t="s">
        <v>19</v>
      </c>
      <c r="C27" s="9">
        <v>0</v>
      </c>
      <c r="D27" s="9"/>
      <c r="E27" s="9">
        <v>19119867645</v>
      </c>
      <c r="F27" s="9"/>
      <c r="G27" s="9">
        <v>-13083685484</v>
      </c>
      <c r="H27" s="9"/>
      <c r="I27" s="9">
        <v>6036182161</v>
      </c>
      <c r="J27" s="5"/>
      <c r="K27" s="5" t="s">
        <v>195</v>
      </c>
      <c r="L27" s="5"/>
      <c r="M27" s="9">
        <v>0</v>
      </c>
      <c r="N27" s="9"/>
      <c r="O27" s="9">
        <v>-7633345178</v>
      </c>
      <c r="P27" s="9"/>
      <c r="Q27" s="9">
        <v>-13083685484</v>
      </c>
      <c r="R27" s="9"/>
      <c r="S27" s="9">
        <v>-20717030662</v>
      </c>
      <c r="T27" s="5"/>
      <c r="U27" s="5" t="s">
        <v>196</v>
      </c>
    </row>
    <row r="28" spans="1:21" ht="21" x14ac:dyDescent="0.55000000000000004">
      <c r="A28" s="3" t="s">
        <v>37</v>
      </c>
      <c r="C28" s="9">
        <v>0</v>
      </c>
      <c r="D28" s="9"/>
      <c r="E28" s="9">
        <v>4996424041</v>
      </c>
      <c r="F28" s="9"/>
      <c r="G28" s="9">
        <v>-3543466193</v>
      </c>
      <c r="H28" s="9"/>
      <c r="I28" s="9">
        <v>1452957848</v>
      </c>
      <c r="J28" s="5"/>
      <c r="K28" s="5" t="s">
        <v>170</v>
      </c>
      <c r="L28" s="5"/>
      <c r="M28" s="9">
        <v>0</v>
      </c>
      <c r="N28" s="9"/>
      <c r="O28" s="9">
        <v>1828698336</v>
      </c>
      <c r="P28" s="9"/>
      <c r="Q28" s="9">
        <v>-3543466193</v>
      </c>
      <c r="R28" s="9"/>
      <c r="S28" s="9">
        <v>-1714767857</v>
      </c>
      <c r="T28" s="5"/>
      <c r="U28" s="5" t="s">
        <v>197</v>
      </c>
    </row>
    <row r="29" spans="1:21" ht="21" x14ac:dyDescent="0.55000000000000004">
      <c r="A29" s="3" t="s">
        <v>147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5"/>
      <c r="K29" s="5" t="s">
        <v>24</v>
      </c>
      <c r="L29" s="5"/>
      <c r="M29" s="9">
        <v>0</v>
      </c>
      <c r="N29" s="9"/>
      <c r="O29" s="9">
        <v>0</v>
      </c>
      <c r="P29" s="9"/>
      <c r="Q29" s="9">
        <v>-7063600218</v>
      </c>
      <c r="R29" s="9"/>
      <c r="S29" s="9">
        <v>-7063600218</v>
      </c>
      <c r="T29" s="5"/>
      <c r="U29" s="5" t="s">
        <v>20</v>
      </c>
    </row>
    <row r="30" spans="1:21" ht="21" x14ac:dyDescent="0.55000000000000004">
      <c r="A30" s="3" t="s">
        <v>21</v>
      </c>
      <c r="C30" s="9">
        <v>0</v>
      </c>
      <c r="D30" s="9"/>
      <c r="E30" s="9">
        <v>-65888425824</v>
      </c>
      <c r="F30" s="9"/>
      <c r="G30" s="9">
        <v>0</v>
      </c>
      <c r="H30" s="9"/>
      <c r="I30" s="9">
        <v>-65888425824</v>
      </c>
      <c r="J30" s="5"/>
      <c r="K30" s="5" t="s">
        <v>198</v>
      </c>
      <c r="L30" s="5"/>
      <c r="M30" s="9">
        <v>0</v>
      </c>
      <c r="N30" s="9"/>
      <c r="O30" s="9">
        <v>24210679958</v>
      </c>
      <c r="P30" s="9"/>
      <c r="Q30" s="9">
        <v>-5412102490</v>
      </c>
      <c r="R30" s="9"/>
      <c r="S30" s="9">
        <v>18798577468</v>
      </c>
      <c r="T30" s="5"/>
      <c r="U30" s="5" t="s">
        <v>199</v>
      </c>
    </row>
    <row r="31" spans="1:21" ht="21" x14ac:dyDescent="0.55000000000000004">
      <c r="A31" s="3" t="s">
        <v>63</v>
      </c>
      <c r="C31" s="9">
        <v>0</v>
      </c>
      <c r="D31" s="9"/>
      <c r="E31" s="9">
        <v>9881731287</v>
      </c>
      <c r="F31" s="9"/>
      <c r="G31" s="9">
        <v>0</v>
      </c>
      <c r="H31" s="9"/>
      <c r="I31" s="9">
        <v>9881731287</v>
      </c>
      <c r="J31" s="5"/>
      <c r="K31" s="5" t="s">
        <v>200</v>
      </c>
      <c r="L31" s="5"/>
      <c r="M31" s="9">
        <v>0</v>
      </c>
      <c r="N31" s="9"/>
      <c r="O31" s="9">
        <v>-17344857033</v>
      </c>
      <c r="P31" s="9"/>
      <c r="Q31" s="9">
        <v>-7092672785</v>
      </c>
      <c r="R31" s="9"/>
      <c r="S31" s="9">
        <v>-24437529818</v>
      </c>
      <c r="T31" s="5"/>
      <c r="U31" s="5" t="s">
        <v>201</v>
      </c>
    </row>
    <row r="32" spans="1:21" ht="21" x14ac:dyDescent="0.55000000000000004">
      <c r="A32" s="3" t="s">
        <v>148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5"/>
      <c r="K32" s="5" t="s">
        <v>24</v>
      </c>
      <c r="L32" s="5"/>
      <c r="M32" s="9">
        <v>0</v>
      </c>
      <c r="N32" s="9"/>
      <c r="O32" s="9">
        <v>0</v>
      </c>
      <c r="P32" s="9"/>
      <c r="Q32" s="9">
        <v>-12922042250</v>
      </c>
      <c r="R32" s="9"/>
      <c r="S32" s="9">
        <v>-12922042250</v>
      </c>
      <c r="T32" s="5"/>
      <c r="U32" s="5" t="s">
        <v>202</v>
      </c>
    </row>
    <row r="33" spans="1:21" ht="21" x14ac:dyDescent="0.55000000000000004">
      <c r="A33" s="3" t="s">
        <v>149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5"/>
      <c r="K33" s="5" t="s">
        <v>24</v>
      </c>
      <c r="L33" s="5"/>
      <c r="M33" s="9">
        <v>0</v>
      </c>
      <c r="N33" s="9"/>
      <c r="O33" s="9">
        <v>0</v>
      </c>
      <c r="P33" s="9"/>
      <c r="Q33" s="9">
        <v>-23256991917</v>
      </c>
      <c r="R33" s="9"/>
      <c r="S33" s="9">
        <v>-23256991917</v>
      </c>
      <c r="T33" s="5"/>
      <c r="U33" s="5" t="s">
        <v>203</v>
      </c>
    </row>
    <row r="34" spans="1:21" ht="21" x14ac:dyDescent="0.55000000000000004">
      <c r="A34" s="3" t="s">
        <v>33</v>
      </c>
      <c r="C34" s="9">
        <v>0</v>
      </c>
      <c r="D34" s="9"/>
      <c r="E34" s="9">
        <v>4410599850</v>
      </c>
      <c r="F34" s="9"/>
      <c r="G34" s="9">
        <v>0</v>
      </c>
      <c r="H34" s="9"/>
      <c r="I34" s="9">
        <v>4410599850</v>
      </c>
      <c r="J34" s="5"/>
      <c r="K34" s="5" t="s">
        <v>204</v>
      </c>
      <c r="L34" s="5"/>
      <c r="M34" s="9">
        <v>0</v>
      </c>
      <c r="N34" s="9"/>
      <c r="O34" s="9">
        <v>-1002002403</v>
      </c>
      <c r="P34" s="9"/>
      <c r="Q34" s="9">
        <v>-7786362200</v>
      </c>
      <c r="R34" s="9"/>
      <c r="S34" s="9">
        <v>-8788364603</v>
      </c>
      <c r="T34" s="5"/>
      <c r="U34" s="5" t="s">
        <v>205</v>
      </c>
    </row>
    <row r="35" spans="1:21" ht="21" x14ac:dyDescent="0.55000000000000004">
      <c r="A35" s="3" t="s">
        <v>150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5"/>
      <c r="K35" s="5" t="s">
        <v>24</v>
      </c>
      <c r="L35" s="5"/>
      <c r="M35" s="9">
        <v>0</v>
      </c>
      <c r="N35" s="9"/>
      <c r="O35" s="9">
        <v>0</v>
      </c>
      <c r="P35" s="9"/>
      <c r="Q35" s="9">
        <v>-2009468341</v>
      </c>
      <c r="R35" s="9"/>
      <c r="S35" s="9">
        <v>-2009468341</v>
      </c>
      <c r="T35" s="5"/>
      <c r="U35" s="5" t="s">
        <v>206</v>
      </c>
    </row>
    <row r="36" spans="1:21" ht="21" x14ac:dyDescent="0.55000000000000004">
      <c r="A36" s="3" t="s">
        <v>151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5"/>
      <c r="K36" s="5" t="s">
        <v>24</v>
      </c>
      <c r="L36" s="5"/>
      <c r="M36" s="9">
        <v>0</v>
      </c>
      <c r="N36" s="9"/>
      <c r="O36" s="9">
        <v>0</v>
      </c>
      <c r="P36" s="9"/>
      <c r="Q36" s="9">
        <v>5959334733</v>
      </c>
      <c r="R36" s="9"/>
      <c r="S36" s="9">
        <v>5959334733</v>
      </c>
      <c r="T36" s="5"/>
      <c r="U36" s="5" t="s">
        <v>207</v>
      </c>
    </row>
    <row r="37" spans="1:21" ht="21" x14ac:dyDescent="0.55000000000000004">
      <c r="A37" s="3" t="s">
        <v>152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5"/>
      <c r="K37" s="5" t="s">
        <v>24</v>
      </c>
      <c r="L37" s="5"/>
      <c r="M37" s="9">
        <v>0</v>
      </c>
      <c r="N37" s="9"/>
      <c r="O37" s="9">
        <v>0</v>
      </c>
      <c r="P37" s="9"/>
      <c r="Q37" s="9">
        <v>-4245803677</v>
      </c>
      <c r="R37" s="9"/>
      <c r="S37" s="9">
        <v>-4245803677</v>
      </c>
      <c r="T37" s="5"/>
      <c r="U37" s="5" t="s">
        <v>208</v>
      </c>
    </row>
    <row r="38" spans="1:21" ht="21" x14ac:dyDescent="0.55000000000000004">
      <c r="A38" s="3" t="s">
        <v>55</v>
      </c>
      <c r="C38" s="9">
        <v>1404140651</v>
      </c>
      <c r="D38" s="9"/>
      <c r="E38" s="9">
        <v>-126214687</v>
      </c>
      <c r="F38" s="9"/>
      <c r="G38" s="9">
        <v>0</v>
      </c>
      <c r="H38" s="9"/>
      <c r="I38" s="9">
        <v>1277925964</v>
      </c>
      <c r="J38" s="5"/>
      <c r="K38" s="5" t="s">
        <v>209</v>
      </c>
      <c r="L38" s="5"/>
      <c r="M38" s="9">
        <v>1404140651</v>
      </c>
      <c r="N38" s="9"/>
      <c r="O38" s="9">
        <v>58810437</v>
      </c>
      <c r="P38" s="9"/>
      <c r="Q38" s="9">
        <v>-113544124</v>
      </c>
      <c r="R38" s="9"/>
      <c r="S38" s="9">
        <v>1349406964</v>
      </c>
      <c r="T38" s="5"/>
      <c r="U38" s="5" t="s">
        <v>210</v>
      </c>
    </row>
    <row r="39" spans="1:21" ht="21" x14ac:dyDescent="0.55000000000000004">
      <c r="A39" s="3" t="s">
        <v>153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5"/>
      <c r="K39" s="5" t="s">
        <v>24</v>
      </c>
      <c r="L39" s="5"/>
      <c r="M39" s="9">
        <v>0</v>
      </c>
      <c r="N39" s="9"/>
      <c r="O39" s="9">
        <v>0</v>
      </c>
      <c r="P39" s="9"/>
      <c r="Q39" s="9">
        <v>10760015162</v>
      </c>
      <c r="R39" s="9"/>
      <c r="S39" s="9">
        <v>10760015162</v>
      </c>
      <c r="T39" s="5"/>
      <c r="U39" s="5" t="s">
        <v>211</v>
      </c>
    </row>
    <row r="40" spans="1:21" ht="21" x14ac:dyDescent="0.55000000000000004">
      <c r="A40" s="3" t="s">
        <v>154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5"/>
      <c r="K40" s="5" t="s">
        <v>24</v>
      </c>
      <c r="L40" s="5"/>
      <c r="M40" s="9">
        <v>0</v>
      </c>
      <c r="N40" s="9"/>
      <c r="O40" s="9">
        <v>0</v>
      </c>
      <c r="P40" s="9"/>
      <c r="Q40" s="9">
        <v>2059076760</v>
      </c>
      <c r="R40" s="9"/>
      <c r="S40" s="9">
        <v>2059076760</v>
      </c>
      <c r="T40" s="5"/>
      <c r="U40" s="5" t="s">
        <v>212</v>
      </c>
    </row>
    <row r="41" spans="1:21" ht="21" x14ac:dyDescent="0.55000000000000004">
      <c r="A41" s="3" t="s">
        <v>155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5"/>
      <c r="K41" s="5" t="s">
        <v>24</v>
      </c>
      <c r="L41" s="5"/>
      <c r="M41" s="9">
        <v>0</v>
      </c>
      <c r="N41" s="9"/>
      <c r="O41" s="9">
        <v>0</v>
      </c>
      <c r="P41" s="9"/>
      <c r="Q41" s="9">
        <v>-155128741</v>
      </c>
      <c r="R41" s="9"/>
      <c r="S41" s="9">
        <v>-155128741</v>
      </c>
      <c r="T41" s="5"/>
      <c r="U41" s="5" t="s">
        <v>43</v>
      </c>
    </row>
    <row r="42" spans="1:21" ht="21" x14ac:dyDescent="0.55000000000000004">
      <c r="A42" s="3" t="s">
        <v>156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5"/>
      <c r="K42" s="5" t="s">
        <v>24</v>
      </c>
      <c r="L42" s="5"/>
      <c r="M42" s="9">
        <v>0</v>
      </c>
      <c r="N42" s="9"/>
      <c r="O42" s="9">
        <v>0</v>
      </c>
      <c r="P42" s="9"/>
      <c r="Q42" s="9">
        <v>986937585</v>
      </c>
      <c r="R42" s="9"/>
      <c r="S42" s="9">
        <v>986937585</v>
      </c>
      <c r="T42" s="5"/>
      <c r="U42" s="5" t="s">
        <v>213</v>
      </c>
    </row>
    <row r="43" spans="1:21" ht="21" x14ac:dyDescent="0.55000000000000004">
      <c r="A43" s="3" t="s">
        <v>61</v>
      </c>
      <c r="C43" s="9">
        <v>6497587131</v>
      </c>
      <c r="D43" s="9"/>
      <c r="E43" s="9">
        <v>-2970221400</v>
      </c>
      <c r="F43" s="9"/>
      <c r="G43" s="9">
        <v>0</v>
      </c>
      <c r="H43" s="9"/>
      <c r="I43" s="9">
        <v>3527365731</v>
      </c>
      <c r="J43" s="5"/>
      <c r="K43" s="5" t="s">
        <v>214</v>
      </c>
      <c r="L43" s="5"/>
      <c r="M43" s="9">
        <v>6497587131</v>
      </c>
      <c r="N43" s="9"/>
      <c r="O43" s="9">
        <v>-10230762600</v>
      </c>
      <c r="P43" s="9"/>
      <c r="Q43" s="9">
        <v>0</v>
      </c>
      <c r="R43" s="9"/>
      <c r="S43" s="9">
        <v>-3733175469</v>
      </c>
      <c r="T43" s="5"/>
      <c r="U43" s="5" t="s">
        <v>215</v>
      </c>
    </row>
    <row r="44" spans="1:21" ht="21" x14ac:dyDescent="0.55000000000000004">
      <c r="A44" s="3" t="s">
        <v>73</v>
      </c>
      <c r="C44" s="9">
        <v>0</v>
      </c>
      <c r="D44" s="9"/>
      <c r="E44" s="9">
        <v>16856107440</v>
      </c>
      <c r="F44" s="9"/>
      <c r="G44" s="9">
        <v>0</v>
      </c>
      <c r="H44" s="9"/>
      <c r="I44" s="9">
        <v>16856107440</v>
      </c>
      <c r="J44" s="5"/>
      <c r="K44" s="5" t="s">
        <v>216</v>
      </c>
      <c r="L44" s="5"/>
      <c r="M44" s="9">
        <v>0</v>
      </c>
      <c r="N44" s="9"/>
      <c r="O44" s="9">
        <v>7930065772</v>
      </c>
      <c r="P44" s="9"/>
      <c r="Q44" s="9">
        <v>0</v>
      </c>
      <c r="R44" s="9"/>
      <c r="S44" s="9">
        <v>7930065772</v>
      </c>
      <c r="T44" s="5"/>
      <c r="U44" s="5" t="s">
        <v>217</v>
      </c>
    </row>
    <row r="45" spans="1:21" ht="21" x14ac:dyDescent="0.55000000000000004">
      <c r="A45" s="3" t="s">
        <v>46</v>
      </c>
      <c r="C45" s="9">
        <v>0</v>
      </c>
      <c r="D45" s="9"/>
      <c r="E45" s="9">
        <v>-1066722012</v>
      </c>
      <c r="F45" s="9"/>
      <c r="G45" s="9">
        <v>0</v>
      </c>
      <c r="H45" s="9"/>
      <c r="I45" s="9">
        <v>-1066722012</v>
      </c>
      <c r="J45" s="5"/>
      <c r="K45" s="5" t="s">
        <v>218</v>
      </c>
      <c r="L45" s="5"/>
      <c r="M45" s="9">
        <v>0</v>
      </c>
      <c r="N45" s="9"/>
      <c r="O45" s="9">
        <v>62241132</v>
      </c>
      <c r="P45" s="9"/>
      <c r="Q45" s="9">
        <v>0</v>
      </c>
      <c r="R45" s="9"/>
      <c r="S45" s="9">
        <v>62241132</v>
      </c>
      <c r="T45" s="5"/>
      <c r="U45" s="5" t="s">
        <v>219</v>
      </c>
    </row>
    <row r="46" spans="1:21" ht="21" x14ac:dyDescent="0.55000000000000004">
      <c r="A46" s="3" t="s">
        <v>31</v>
      </c>
      <c r="C46" s="9">
        <v>0</v>
      </c>
      <c r="D46" s="9"/>
      <c r="E46" s="9">
        <v>6932504700</v>
      </c>
      <c r="F46" s="9"/>
      <c r="G46" s="9">
        <v>0</v>
      </c>
      <c r="H46" s="9"/>
      <c r="I46" s="9">
        <v>6932504700</v>
      </c>
      <c r="J46" s="5"/>
      <c r="K46" s="5" t="s">
        <v>220</v>
      </c>
      <c r="L46" s="5"/>
      <c r="M46" s="9">
        <v>0</v>
      </c>
      <c r="N46" s="9"/>
      <c r="O46" s="9">
        <v>2278878103</v>
      </c>
      <c r="P46" s="9"/>
      <c r="Q46" s="9">
        <v>0</v>
      </c>
      <c r="R46" s="9"/>
      <c r="S46" s="9">
        <v>2278878103</v>
      </c>
      <c r="T46" s="5"/>
      <c r="U46" s="5" t="s">
        <v>221</v>
      </c>
    </row>
    <row r="47" spans="1:21" ht="21" x14ac:dyDescent="0.55000000000000004">
      <c r="A47" s="3" t="s">
        <v>42</v>
      </c>
      <c r="C47" s="9">
        <v>0</v>
      </c>
      <c r="D47" s="9"/>
      <c r="E47" s="9">
        <v>652305128</v>
      </c>
      <c r="F47" s="9"/>
      <c r="G47" s="9">
        <v>0</v>
      </c>
      <c r="H47" s="9"/>
      <c r="I47" s="9">
        <v>652305128</v>
      </c>
      <c r="J47" s="5"/>
      <c r="K47" s="5" t="s">
        <v>222</v>
      </c>
      <c r="L47" s="5"/>
      <c r="M47" s="9">
        <v>0</v>
      </c>
      <c r="N47" s="9"/>
      <c r="O47" s="9">
        <v>718126109</v>
      </c>
      <c r="P47" s="9"/>
      <c r="Q47" s="9">
        <v>0</v>
      </c>
      <c r="R47" s="9"/>
      <c r="S47" s="9">
        <v>718126109</v>
      </c>
      <c r="T47" s="5"/>
      <c r="U47" s="5" t="s">
        <v>223</v>
      </c>
    </row>
    <row r="48" spans="1:21" ht="21" x14ac:dyDescent="0.55000000000000004">
      <c r="A48" s="3" t="s">
        <v>35</v>
      </c>
      <c r="C48" s="9">
        <v>0</v>
      </c>
      <c r="D48" s="9"/>
      <c r="E48" s="9">
        <v>21045692632</v>
      </c>
      <c r="F48" s="9"/>
      <c r="G48" s="9">
        <v>0</v>
      </c>
      <c r="H48" s="9"/>
      <c r="I48" s="9">
        <v>21045692632</v>
      </c>
      <c r="J48" s="5"/>
      <c r="K48" s="5" t="s">
        <v>224</v>
      </c>
      <c r="L48" s="5"/>
      <c r="M48" s="9">
        <v>0</v>
      </c>
      <c r="N48" s="9"/>
      <c r="O48" s="9">
        <v>-1366496645</v>
      </c>
      <c r="P48" s="9"/>
      <c r="Q48" s="9">
        <v>0</v>
      </c>
      <c r="R48" s="9"/>
      <c r="S48" s="9">
        <v>-1366496645</v>
      </c>
      <c r="T48" s="5"/>
      <c r="U48" s="5" t="s">
        <v>225</v>
      </c>
    </row>
    <row r="49" spans="1:21" ht="21" x14ac:dyDescent="0.55000000000000004">
      <c r="A49" s="3" t="s">
        <v>49</v>
      </c>
      <c r="C49" s="9">
        <v>0</v>
      </c>
      <c r="D49" s="9"/>
      <c r="E49" s="9">
        <v>-19099458009</v>
      </c>
      <c r="F49" s="9"/>
      <c r="G49" s="9">
        <v>0</v>
      </c>
      <c r="H49" s="9"/>
      <c r="I49" s="9">
        <v>-19099458009</v>
      </c>
      <c r="J49" s="5"/>
      <c r="K49" s="5" t="s">
        <v>226</v>
      </c>
      <c r="L49" s="5"/>
      <c r="M49" s="9">
        <v>0</v>
      </c>
      <c r="N49" s="9"/>
      <c r="O49" s="9">
        <v>-31396253755</v>
      </c>
      <c r="P49" s="9"/>
      <c r="Q49" s="9">
        <v>0</v>
      </c>
      <c r="R49" s="9"/>
      <c r="S49" s="9">
        <v>-31396253755</v>
      </c>
      <c r="T49" s="5"/>
      <c r="U49" s="5" t="s">
        <v>227</v>
      </c>
    </row>
    <row r="50" spans="1:21" ht="21" x14ac:dyDescent="0.55000000000000004">
      <c r="A50" s="3" t="s">
        <v>81</v>
      </c>
      <c r="C50" s="9">
        <v>0</v>
      </c>
      <c r="D50" s="9"/>
      <c r="E50" s="9">
        <v>-1516579380</v>
      </c>
      <c r="F50" s="9"/>
      <c r="G50" s="9">
        <v>0</v>
      </c>
      <c r="H50" s="9"/>
      <c r="I50" s="9">
        <v>-1516579380</v>
      </c>
      <c r="J50" s="5"/>
      <c r="K50" s="5" t="s">
        <v>228</v>
      </c>
      <c r="L50" s="5"/>
      <c r="M50" s="9">
        <v>0</v>
      </c>
      <c r="N50" s="9"/>
      <c r="O50" s="9">
        <v>-1516579380</v>
      </c>
      <c r="P50" s="9"/>
      <c r="Q50" s="9">
        <v>0</v>
      </c>
      <c r="R50" s="9"/>
      <c r="S50" s="9">
        <v>-1516579380</v>
      </c>
      <c r="T50" s="5"/>
      <c r="U50" s="5" t="s">
        <v>229</v>
      </c>
    </row>
    <row r="51" spans="1:21" ht="21" x14ac:dyDescent="0.55000000000000004">
      <c r="A51" s="3" t="s">
        <v>59</v>
      </c>
      <c r="C51" s="9">
        <v>0</v>
      </c>
      <c r="D51" s="9"/>
      <c r="E51" s="9">
        <v>1733185580</v>
      </c>
      <c r="F51" s="9"/>
      <c r="G51" s="9">
        <v>0</v>
      </c>
      <c r="H51" s="9"/>
      <c r="I51" s="9">
        <v>1733185580</v>
      </c>
      <c r="J51" s="5"/>
      <c r="K51" s="5" t="s">
        <v>230</v>
      </c>
      <c r="L51" s="5"/>
      <c r="M51" s="9">
        <v>0</v>
      </c>
      <c r="N51" s="9"/>
      <c r="O51" s="9">
        <v>-2819660120</v>
      </c>
      <c r="P51" s="9"/>
      <c r="Q51" s="9">
        <v>0</v>
      </c>
      <c r="R51" s="9"/>
      <c r="S51" s="9">
        <v>-2819660120</v>
      </c>
      <c r="T51" s="5"/>
      <c r="U51" s="5" t="s">
        <v>231</v>
      </c>
    </row>
    <row r="52" spans="1:21" ht="21" x14ac:dyDescent="0.55000000000000004">
      <c r="A52" s="3" t="s">
        <v>57</v>
      </c>
      <c r="C52" s="9">
        <v>0</v>
      </c>
      <c r="D52" s="9"/>
      <c r="E52" s="9">
        <v>-3175502167</v>
      </c>
      <c r="F52" s="9"/>
      <c r="G52" s="9">
        <v>0</v>
      </c>
      <c r="H52" s="9"/>
      <c r="I52" s="9">
        <v>-3175502167</v>
      </c>
      <c r="J52" s="5"/>
      <c r="K52" s="5" t="s">
        <v>232</v>
      </c>
      <c r="L52" s="5"/>
      <c r="M52" s="9">
        <v>0</v>
      </c>
      <c r="N52" s="9"/>
      <c r="O52" s="9">
        <v>-71978049151</v>
      </c>
      <c r="P52" s="9"/>
      <c r="Q52" s="9">
        <v>0</v>
      </c>
      <c r="R52" s="9"/>
      <c r="S52" s="9">
        <v>-71978049151</v>
      </c>
      <c r="T52" s="5"/>
      <c r="U52" s="5" t="s">
        <v>233</v>
      </c>
    </row>
    <row r="53" spans="1:21" ht="21" x14ac:dyDescent="0.55000000000000004">
      <c r="A53" s="3" t="s">
        <v>67</v>
      </c>
      <c r="C53" s="9">
        <v>0</v>
      </c>
      <c r="D53" s="9"/>
      <c r="E53" s="9">
        <v>-8162177233</v>
      </c>
      <c r="F53" s="9"/>
      <c r="G53" s="9">
        <v>0</v>
      </c>
      <c r="H53" s="9"/>
      <c r="I53" s="9">
        <v>-8162177233</v>
      </c>
      <c r="J53" s="5"/>
      <c r="K53" s="5" t="s">
        <v>234</v>
      </c>
      <c r="L53" s="5"/>
      <c r="M53" s="9">
        <v>0</v>
      </c>
      <c r="N53" s="9"/>
      <c r="O53" s="9">
        <v>-27595076969</v>
      </c>
      <c r="P53" s="9"/>
      <c r="Q53" s="9">
        <v>0</v>
      </c>
      <c r="R53" s="9"/>
      <c r="S53" s="9">
        <v>-27595076969</v>
      </c>
      <c r="T53" s="5"/>
      <c r="U53" s="5" t="s">
        <v>235</v>
      </c>
    </row>
    <row r="54" spans="1:21" ht="21" x14ac:dyDescent="0.55000000000000004">
      <c r="A54" s="3" t="s">
        <v>79</v>
      </c>
      <c r="C54" s="9">
        <v>0</v>
      </c>
      <c r="D54" s="9"/>
      <c r="E54" s="9">
        <v>-4785356700</v>
      </c>
      <c r="F54" s="9"/>
      <c r="G54" s="9">
        <v>0</v>
      </c>
      <c r="H54" s="9"/>
      <c r="I54" s="9">
        <v>-4785356700</v>
      </c>
      <c r="J54" s="5"/>
      <c r="K54" s="5" t="s">
        <v>236</v>
      </c>
      <c r="L54" s="5"/>
      <c r="M54" s="9">
        <v>0</v>
      </c>
      <c r="N54" s="9"/>
      <c r="O54" s="9">
        <v>-20640454200</v>
      </c>
      <c r="P54" s="9"/>
      <c r="Q54" s="9">
        <v>0</v>
      </c>
      <c r="R54" s="9"/>
      <c r="S54" s="9">
        <v>-20640454200</v>
      </c>
      <c r="T54" s="5"/>
      <c r="U54" s="5" t="s">
        <v>237</v>
      </c>
    </row>
    <row r="55" spans="1:21" ht="21" x14ac:dyDescent="0.55000000000000004">
      <c r="A55" s="3" t="s">
        <v>15</v>
      </c>
      <c r="C55" s="9">
        <v>0</v>
      </c>
      <c r="D55" s="9"/>
      <c r="E55" s="9">
        <v>-3518937000</v>
      </c>
      <c r="F55" s="9"/>
      <c r="G55" s="9">
        <v>0</v>
      </c>
      <c r="H55" s="9"/>
      <c r="I55" s="9">
        <v>-3518937000</v>
      </c>
      <c r="J55" s="5"/>
      <c r="K55" s="5" t="s">
        <v>238</v>
      </c>
      <c r="L55" s="5"/>
      <c r="M55" s="9">
        <v>0</v>
      </c>
      <c r="N55" s="9"/>
      <c r="O55" s="9">
        <v>-15785514000</v>
      </c>
      <c r="P55" s="9"/>
      <c r="Q55" s="9">
        <v>0</v>
      </c>
      <c r="R55" s="9"/>
      <c r="S55" s="9">
        <v>-15785514000</v>
      </c>
      <c r="T55" s="5"/>
      <c r="U55" s="5" t="s">
        <v>239</v>
      </c>
    </row>
    <row r="56" spans="1:21" ht="21" x14ac:dyDescent="0.55000000000000004">
      <c r="A56" s="3" t="s">
        <v>71</v>
      </c>
      <c r="C56" s="9">
        <v>0</v>
      </c>
      <c r="D56" s="9"/>
      <c r="E56" s="9">
        <v>-4025918254</v>
      </c>
      <c r="F56" s="9"/>
      <c r="G56" s="9">
        <v>0</v>
      </c>
      <c r="H56" s="9"/>
      <c r="I56" s="9">
        <v>-4025918254</v>
      </c>
      <c r="J56" s="5"/>
      <c r="K56" s="5" t="s">
        <v>240</v>
      </c>
      <c r="L56" s="5"/>
      <c r="M56" s="9">
        <v>0</v>
      </c>
      <c r="N56" s="9"/>
      <c r="O56" s="9">
        <v>-43187398012</v>
      </c>
      <c r="P56" s="9"/>
      <c r="Q56" s="9">
        <v>0</v>
      </c>
      <c r="R56" s="9"/>
      <c r="S56" s="9">
        <v>-43187398012</v>
      </c>
      <c r="T56" s="5"/>
      <c r="U56" s="5" t="s">
        <v>241</v>
      </c>
    </row>
    <row r="57" spans="1:21" ht="19.5" thickBot="1" x14ac:dyDescent="0.5">
      <c r="C57" s="10">
        <f>SUM(C8:C56)</f>
        <v>7901727782</v>
      </c>
      <c r="D57" s="5"/>
      <c r="E57" s="10">
        <f>SUM(E8:E56)</f>
        <v>149742901903</v>
      </c>
      <c r="F57" s="5"/>
      <c r="G57" s="10">
        <f>SUM(G8:G56)</f>
        <v>-92296779521</v>
      </c>
      <c r="H57" s="5"/>
      <c r="I57" s="10">
        <f>SUM(I8:I56)</f>
        <v>65347850164</v>
      </c>
      <c r="J57" s="5"/>
      <c r="K57" s="5"/>
      <c r="L57" s="5"/>
      <c r="M57" s="10">
        <f>SUM(M8:M56)</f>
        <v>17276727782</v>
      </c>
      <c r="N57" s="5"/>
      <c r="O57" s="10">
        <f>SUM(O8:O56)</f>
        <v>-243139509895</v>
      </c>
      <c r="P57" s="5"/>
      <c r="Q57" s="10">
        <f>SUM(Q8:Q56)</f>
        <v>-163214971561</v>
      </c>
      <c r="R57" s="5"/>
      <c r="S57" s="10">
        <f>SUM(S8:S56)</f>
        <v>-389077753674</v>
      </c>
      <c r="T57" s="5"/>
      <c r="U57" s="5"/>
    </row>
    <row r="58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4"/>
  <sheetViews>
    <sheetView rightToLeft="1" workbookViewId="0">
      <selection activeCell="L18" sqref="L18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7" width="1" style="1" customWidth="1"/>
    <col min="8" max="8" width="41.28515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</row>
    <row r="3" spans="1:9" ht="30" x14ac:dyDescent="0.45">
      <c r="B3" s="2" t="s">
        <v>124</v>
      </c>
      <c r="C3" s="2" t="s">
        <v>124</v>
      </c>
      <c r="D3" s="2" t="s">
        <v>124</v>
      </c>
      <c r="E3" s="2" t="s">
        <v>124</v>
      </c>
      <c r="F3" s="2" t="s">
        <v>124</v>
      </c>
    </row>
    <row r="4" spans="1:9" ht="30" x14ac:dyDescent="0.45"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</row>
    <row r="6" spans="1:9" ht="30" x14ac:dyDescent="0.45">
      <c r="A6" s="7" t="s">
        <v>242</v>
      </c>
      <c r="B6" s="7" t="s">
        <v>242</v>
      </c>
      <c r="C6" s="7" t="s">
        <v>242</v>
      </c>
      <c r="E6" s="7" t="s">
        <v>126</v>
      </c>
      <c r="F6" s="7" t="s">
        <v>126</v>
      </c>
      <c r="H6" s="7" t="s">
        <v>127</v>
      </c>
      <c r="I6" s="7" t="s">
        <v>127</v>
      </c>
    </row>
    <row r="7" spans="1:9" ht="30" x14ac:dyDescent="0.45">
      <c r="A7" s="7" t="s">
        <v>243</v>
      </c>
      <c r="C7" s="7" t="s">
        <v>89</v>
      </c>
      <c r="E7" s="7" t="s">
        <v>244</v>
      </c>
      <c r="H7" s="7" t="s">
        <v>244</v>
      </c>
    </row>
    <row r="8" spans="1:9" ht="21" x14ac:dyDescent="0.55000000000000004">
      <c r="A8" s="3" t="s">
        <v>95</v>
      </c>
      <c r="C8" s="1" t="s">
        <v>96</v>
      </c>
      <c r="E8" s="9">
        <v>883870</v>
      </c>
      <c r="F8" s="9"/>
      <c r="G8" s="9"/>
      <c r="H8" s="9">
        <v>89100022</v>
      </c>
    </row>
    <row r="9" spans="1:9" ht="21" x14ac:dyDescent="0.55000000000000004">
      <c r="A9" s="3" t="s">
        <v>100</v>
      </c>
      <c r="C9" s="1" t="s">
        <v>101</v>
      </c>
      <c r="E9" s="9">
        <v>8059323</v>
      </c>
      <c r="F9" s="9"/>
      <c r="G9" s="9"/>
      <c r="H9" s="9">
        <v>7633663</v>
      </c>
    </row>
    <row r="10" spans="1:9" ht="21" x14ac:dyDescent="0.55000000000000004">
      <c r="A10" s="3" t="s">
        <v>104</v>
      </c>
      <c r="C10" s="1" t="s">
        <v>105</v>
      </c>
      <c r="E10" s="9">
        <v>35247</v>
      </c>
      <c r="F10" s="9"/>
      <c r="G10" s="9"/>
      <c r="H10" s="9">
        <v>53818</v>
      </c>
    </row>
    <row r="11" spans="1:9" ht="21" x14ac:dyDescent="0.55000000000000004">
      <c r="A11" s="3" t="s">
        <v>107</v>
      </c>
      <c r="C11" s="1" t="s">
        <v>108</v>
      </c>
      <c r="E11" s="9">
        <v>-2138699</v>
      </c>
      <c r="F11" s="9"/>
      <c r="G11" s="9"/>
      <c r="H11" s="9">
        <v>-131489932</v>
      </c>
    </row>
    <row r="12" spans="1:9" ht="21" x14ac:dyDescent="0.55000000000000004">
      <c r="A12" s="3" t="s">
        <v>119</v>
      </c>
      <c r="C12" s="1" t="s">
        <v>120</v>
      </c>
      <c r="E12" s="9">
        <v>1639344240</v>
      </c>
      <c r="F12" s="9"/>
      <c r="G12" s="9"/>
      <c r="H12" s="9">
        <v>2568305976</v>
      </c>
    </row>
    <row r="13" spans="1:9" ht="19.5" thickBot="1" x14ac:dyDescent="0.5">
      <c r="E13" s="10">
        <f>SUM(E8:E12)</f>
        <v>1646183981</v>
      </c>
      <c r="F13" s="5"/>
      <c r="G13" s="5"/>
      <c r="H13" s="10">
        <f>SUM(H8:H12)</f>
        <v>2533603547</v>
      </c>
    </row>
    <row r="14" spans="1:9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V3" sqref="V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 t="s">
        <v>0</v>
      </c>
      <c r="C2" s="2" t="s">
        <v>0</v>
      </c>
      <c r="D2" s="2" t="s">
        <v>0</v>
      </c>
    </row>
    <row r="3" spans="1:5" ht="30" x14ac:dyDescent="0.45">
      <c r="A3" s="2" t="s">
        <v>124</v>
      </c>
      <c r="B3" s="2" t="s">
        <v>124</v>
      </c>
      <c r="C3" s="2" t="s">
        <v>124</v>
      </c>
      <c r="D3" s="2" t="s">
        <v>124</v>
      </c>
    </row>
    <row r="4" spans="1:5" ht="30" x14ac:dyDescent="0.45">
      <c r="A4" s="2" t="s">
        <v>2</v>
      </c>
      <c r="B4" s="2" t="s">
        <v>2</v>
      </c>
      <c r="C4" s="2" t="s">
        <v>2</v>
      </c>
      <c r="D4" s="2" t="s">
        <v>2</v>
      </c>
    </row>
    <row r="6" spans="1:5" ht="30" x14ac:dyDescent="0.45">
      <c r="A6" s="6" t="s">
        <v>245</v>
      </c>
      <c r="C6" s="7" t="s">
        <v>126</v>
      </c>
      <c r="E6" s="7" t="s">
        <v>6</v>
      </c>
    </row>
    <row r="7" spans="1:5" ht="30" x14ac:dyDescent="0.45">
      <c r="A7" s="7" t="s">
        <v>245</v>
      </c>
      <c r="C7" s="7" t="s">
        <v>92</v>
      </c>
      <c r="E7" s="7" t="s">
        <v>92</v>
      </c>
    </row>
    <row r="8" spans="1:5" ht="21" x14ac:dyDescent="0.55000000000000004">
      <c r="A8" s="3" t="s">
        <v>245</v>
      </c>
      <c r="C8" s="12">
        <v>48290997</v>
      </c>
      <c r="D8" s="5"/>
      <c r="E8" s="12">
        <v>368062656</v>
      </c>
    </row>
    <row r="9" spans="1:5" ht="21" x14ac:dyDescent="0.55000000000000004">
      <c r="A9" s="3" t="s">
        <v>246</v>
      </c>
      <c r="C9" s="12">
        <v>0</v>
      </c>
      <c r="D9" s="5"/>
      <c r="E9" s="12">
        <v>1103641</v>
      </c>
    </row>
    <row r="10" spans="1:5" ht="21" x14ac:dyDescent="0.55000000000000004">
      <c r="A10" s="3" t="s">
        <v>247</v>
      </c>
      <c r="C10" s="12">
        <v>91350725</v>
      </c>
      <c r="D10" s="5"/>
      <c r="E10" s="12">
        <v>390741885</v>
      </c>
    </row>
    <row r="11" spans="1:5" ht="21.75" thickBot="1" x14ac:dyDescent="0.6">
      <c r="A11" s="3" t="s">
        <v>133</v>
      </c>
      <c r="C11" s="13">
        <v>139641722</v>
      </c>
      <c r="D11" s="5"/>
      <c r="E11" s="13">
        <v>759908182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2021-03-30T06:34:50Z</dcterms:created>
  <dcterms:modified xsi:type="dcterms:W3CDTF">2021-03-30T08:04:21Z</dcterms:modified>
</cp:coreProperties>
</file>