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2\"/>
    </mc:Choice>
  </mc:AlternateContent>
  <xr:revisionPtr revIDLastSave="0" documentId="13_ncr:1_{3DBB0315-F220-4A36-AA32-B62A3FE0FE8D}" xr6:coauthVersionLast="47" xr6:coauthVersionMax="47" xr10:uidLastSave="{00000000-0000-0000-0000-000000000000}"/>
  <bookViews>
    <workbookView xWindow="-120" yWindow="-120" windowWidth="29040" windowHeight="15840" firstSheet="4" activeTab="1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calcPr calcId="191029"/>
</workbook>
</file>

<file path=xl/calcChain.xml><?xml version="1.0" encoding="utf-8"?>
<calcChain xmlns="http://schemas.openxmlformats.org/spreadsheetml/2006/main">
  <c r="K84" i="11" l="1"/>
  <c r="U84" i="11"/>
  <c r="E10" i="15"/>
  <c r="E11" i="15"/>
  <c r="S16" i="6"/>
  <c r="E8" i="15"/>
  <c r="E9" i="15"/>
  <c r="C11" i="15"/>
  <c r="S84" i="11"/>
  <c r="L14" i="13"/>
  <c r="L9" i="13"/>
  <c r="L10" i="13"/>
  <c r="L11" i="13"/>
  <c r="L12" i="13"/>
  <c r="L13" i="13"/>
  <c r="L8" i="13"/>
  <c r="G14" i="13"/>
  <c r="G9" i="13"/>
  <c r="G10" i="13"/>
  <c r="G11" i="13"/>
  <c r="G12" i="13"/>
  <c r="G13" i="13"/>
  <c r="G8" i="13"/>
  <c r="I14" i="13"/>
  <c r="E14" i="13"/>
  <c r="Q84" i="11"/>
  <c r="I84" i="11"/>
  <c r="O84" i="11"/>
  <c r="M84" i="11"/>
  <c r="G84" i="11"/>
  <c r="E84" i="11"/>
  <c r="C84" i="11"/>
  <c r="G11" i="15" l="1"/>
  <c r="Q53" i="10"/>
  <c r="O53" i="10"/>
  <c r="M53" i="10"/>
  <c r="I53" i="10"/>
  <c r="G53" i="10"/>
  <c r="E53" i="10"/>
  <c r="Q53" i="9"/>
  <c r="O53" i="9"/>
  <c r="M53" i="9"/>
  <c r="I53" i="9"/>
  <c r="G53" i="9"/>
  <c r="E53" i="9"/>
  <c r="M9" i="8"/>
  <c r="M10" i="8"/>
  <c r="M11" i="8"/>
  <c r="M15" i="8" s="1"/>
  <c r="M12" i="8"/>
  <c r="M13" i="8"/>
  <c r="M14" i="8"/>
  <c r="M8" i="8"/>
  <c r="S9" i="8"/>
  <c r="S10" i="8"/>
  <c r="S11" i="8"/>
  <c r="S15" i="8" s="1"/>
  <c r="S12" i="8"/>
  <c r="S13" i="8"/>
  <c r="S14" i="8"/>
  <c r="S8" i="8"/>
  <c r="O14" i="8"/>
  <c r="Q15" i="8"/>
  <c r="O15" i="8"/>
  <c r="K15" i="8"/>
  <c r="I15" i="8"/>
  <c r="S15" i="7"/>
  <c r="O15" i="7"/>
  <c r="Q15" i="7"/>
  <c r="M15" i="7"/>
  <c r="K15" i="7"/>
  <c r="I15" i="7"/>
  <c r="Q16" i="6"/>
  <c r="O16" i="6"/>
  <c r="M16" i="6"/>
  <c r="K16" i="6"/>
  <c r="Y59" i="1" l="1"/>
  <c r="U59" i="1"/>
  <c r="W59" i="1"/>
  <c r="O59" i="1"/>
  <c r="K59" i="1"/>
  <c r="G59" i="1"/>
  <c r="E59" i="1"/>
</calcChain>
</file>

<file path=xl/sharedStrings.xml><?xml version="1.0" encoding="utf-8"?>
<sst xmlns="http://schemas.openxmlformats.org/spreadsheetml/2006/main" count="586" uniqueCount="170">
  <si>
    <t>صندوق سرمایه‌گذاری سهام بزرگ کاردان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</si>
  <si>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</si>
  <si>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</si>
  <si>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</si>
  <si>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</si>
  <si>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</si>
  <si>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</si>
  <si>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</si>
  <si>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</si>
  <si>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</si>
  <si>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</si>
  <si>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</si>
  <si>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</si>
  <si>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</si>
  <si>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</si>
  <si>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شستا-1465-1402/06/08</t>
  </si>
  <si>
    <t>اختیارخ شستا-700-1402/12/09</t>
  </si>
  <si>
    <t>بانک سامان</t>
  </si>
  <si>
    <t>بانک‌اقتصادنوین‌</t>
  </si>
  <si>
    <t>پارس‌ دارو</t>
  </si>
  <si>
    <t>پارس‌ مینو</t>
  </si>
  <si>
    <t>پالایش نفت بندرعباس</t>
  </si>
  <si>
    <t>پالایش نفت تبریز</t>
  </si>
  <si>
    <t>پتروشیمی تندگویان</t>
  </si>
  <si>
    <t>پتروشیمی نوری</t>
  </si>
  <si>
    <t>پخش هجرت</t>
  </si>
  <si>
    <t>تامین سرمایه نوین</t>
  </si>
  <si>
    <t>تامین سرمایه کیمیا</t>
  </si>
  <si>
    <t>توزیع دارو پخش</t>
  </si>
  <si>
    <t>توسعه حمل و نقل ریلی پارسیان</t>
  </si>
  <si>
    <t>ح . بیمه کوثر</t>
  </si>
  <si>
    <t>داروسازی‌ فارابی‌</t>
  </si>
  <si>
    <t>س. نفت و گاز و پتروشیمی تأمین</t>
  </si>
  <si>
    <t>سرمایه گذاری صدرتامین</t>
  </si>
  <si>
    <t>سرمایه‌گذاری‌ ملی‌ایران‌</t>
  </si>
  <si>
    <t>سرمایه‌گذاری‌غدیر(هلدینگ‌</t>
  </si>
  <si>
    <t>سیمان‌ صوفیان‌</t>
  </si>
  <si>
    <t>سیمان‌مازندران‌</t>
  </si>
  <si>
    <t>ص. معدنی کیمیای زنجان گستران</t>
  </si>
  <si>
    <t>صنایع پتروشیمی خلیج فارس</t>
  </si>
  <si>
    <t>صنایع شیمیایی کیمیاگران امروز</t>
  </si>
  <si>
    <t>فرآوری زغال سنگ پروده طبس</t>
  </si>
  <si>
    <t>فولاد مبارکه اصفهان</t>
  </si>
  <si>
    <t>قاسم ایران</t>
  </si>
  <si>
    <t>گروه انتخاب الکترونیک آرمان</t>
  </si>
  <si>
    <t>گروه‌بهمن‌</t>
  </si>
  <si>
    <t>گسترش نفت و گاز پارسیان</t>
  </si>
  <si>
    <t>مس‌ شهیدباهنر</t>
  </si>
  <si>
    <t>ملی شیمی کشاورز</t>
  </si>
  <si>
    <t>ملی‌ صنایع‌ مس‌ ایران‌</t>
  </si>
  <si>
    <t>نفت ایرانول</t>
  </si>
  <si>
    <t>نفت‌ بهران‌</t>
  </si>
  <si>
    <t>کاشی‌ الوند</t>
  </si>
  <si>
    <t>کاشی‌ وسرامیک‌ حافظ‌</t>
  </si>
  <si>
    <t>کویر تایر</t>
  </si>
  <si>
    <t>کشاورزی و دامپروری فجر اصفهان</t>
  </si>
  <si>
    <t>ح . ‌تولیدی‌شیشه‌رازی‌</t>
  </si>
  <si>
    <t>سرمایه‌گذاری‌صندوق‌بازنشستگی‌</t>
  </si>
  <si>
    <t>سپید ماکیان</t>
  </si>
  <si>
    <t>صنایع مس افق کرمان</t>
  </si>
  <si>
    <t>شرکت صنایع غذایی مینو شرق</t>
  </si>
  <si>
    <t>ح . فولاد شاهرود</t>
  </si>
  <si>
    <t>سرمایه‌ گذاری‌ آتیه‌ دماوند</t>
  </si>
  <si>
    <t>پالایش نفت اصفهان</t>
  </si>
  <si>
    <t>ح . سرمایه گذاری صدرتامین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</si>
  <si>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</si>
  <si>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</si>
  <si>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</si>
  <si>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</si>
  <si>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</si>
  <si>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</si>
  <si>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</si>
  <si>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</si>
  <si>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</si>
  <si>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</si>
  <si>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</si>
  <si>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</si>
  <si>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</si>
  <si>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</si>
  <si>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</si>
  <si>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خاورمیانه مهستان</t>
  </si>
  <si>
    <t>1005-10-810-707070133</t>
  </si>
  <si>
    <t>1393/10/25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</si>
  <si>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</si>
  <si>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</si>
  <si>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</si>
  <si>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</si>
  <si>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</si>
  <si>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</si>
  <si>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</si>
  <si>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</si>
  <si>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</si>
  <si>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</si>
  <si>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</si>
  <si>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</si>
  <si>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</si>
  <si>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</si>
  <si>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</si>
  <si>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</si>
  <si>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</si>
  <si>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</si>
  <si>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</si>
  <si>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</si>
  <si>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</si>
  <si>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</si>
  <si>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</si>
  <si>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</si>
  <si>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</si>
  <si>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اجاره تابان سپهر14031126</t>
  </si>
  <si>
    <t/>
  </si>
  <si>
    <t>1403/12/03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</si>
  <si>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</si>
  <si>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</si>
  <si>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</si>
  <si>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</si>
  <si>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</si>
  <si>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</si>
  <si>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1401/12/16</t>
  </si>
  <si>
    <t>1402/02/20</t>
  </si>
  <si>
    <t>1401/10/28</t>
  </si>
  <si>
    <t>1402/02/30</t>
  </si>
  <si>
    <t>1401/12/22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</si>
  <si>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</si>
  <si>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</si>
  <si>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</si>
  <si>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</si>
  <si>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</si>
  <si>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نفت سپاهان</t>
  </si>
  <si>
    <t>پالایش نفت تهران</t>
  </si>
  <si>
    <t>حمل و نقل گهرترابر سیرجان</t>
  </si>
  <si>
    <t>تایدواترخاورمیانه</t>
  </si>
  <si>
    <t>سرمایه گذاری گروه توسعه ملی</t>
  </si>
  <si>
    <t>پارس‌ خزر</t>
  </si>
  <si>
    <t>پتروشیمی‌ خارک‌</t>
  </si>
  <si>
    <t>سیمان ساوه</t>
  </si>
  <si>
    <t>بیمه اتکایی تهران رواک50%تادیه</t>
  </si>
  <si>
    <t>سیمان‌ خزر</t>
  </si>
  <si>
    <t>پیشگامان فن آوری و دانش آرامیس</t>
  </si>
  <si>
    <t>داروسازی کاسپین تامین</t>
  </si>
  <si>
    <t>صنعتی زر ماکارون</t>
  </si>
  <si>
    <t>سیمان‌شاهرود</t>
  </si>
  <si>
    <t>صنایع‌ کاشی‌ و سرامیک‌ سینا</t>
  </si>
  <si>
    <t>کالسیمین‌</t>
  </si>
  <si>
    <t>بیمه کوثر</t>
  </si>
  <si>
    <t>ح. کویر تایر</t>
  </si>
  <si>
    <t>سیمان اردستان</t>
  </si>
  <si>
    <t>بیمه اتکایی آوای پارس70%تادیه</t>
  </si>
  <si>
    <t>داروسازی‌ اکسیر</t>
  </si>
  <si>
    <t>بیمه البرز</t>
  </si>
  <si>
    <t>گروه مپنا (سهامی عام)</t>
  </si>
  <si>
    <t>ح. بانک سامان</t>
  </si>
  <si>
    <t>بیمه اتکایی آوای پارس70% تادیه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</si>
  <si>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</si>
  <si>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</si>
  <si>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</si>
  <si>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</si>
  <si>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</si>
  <si>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</si>
  <si>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</si>
  <si>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</si>
  <si>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</si>
  <si>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</si>
  <si>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</si>
  <si>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</si>
  <si>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</si>
  <si>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</si>
  <si>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</si>
  <si>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</si>
  <si>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 منتهی به 1402/02/31</t>
  </si>
  <si>
    <t>منتهی به 1402/02/31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</si>
</sst>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\ ;"/>
    <numFmt numFmtId="165" formatCode="0.0%"/>
  </numFmts>
  <fonts count="14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8"/>
      <name val="B Nazanin"/>
      <charset val="178"/>
    </font>
    <font>
      <sz val="12"/>
      <name val="B Nazanin"/>
      <charset val="178"/>
    </font>
    <font>
      <sz val="14"/>
      <name val="B Nazanin"/>
      <charset val="178"/>
    </font>
    <font>
      <sz val="11"/>
      <name val="B Nazanin"/>
      <charset val="178"/>
    </font>
    <font>
      <b/>
      <sz val="16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2"/>
      <color rgb="FF000000"/>
      <name val="B Nazanin"/>
      <charset val="178"/>
    </font>
    <font>
      <b/>
      <sz val="14"/>
      <name val="B Nazanin"/>
      <charset val="178"/>
    </font>
    <font>
      <b/>
      <sz val="11"/>
      <name val="B Nazanin"/>
      <charset val="178"/>
    </font>
    <font>
      <b/>
      <sz val="1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164" fontId="4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9" fillId="0" borderId="0" xfId="0" applyFont="1"/>
    <xf numFmtId="164" fontId="1" fillId="0" borderId="2" xfId="0" applyNumberFormat="1" applyFont="1" applyBorder="1" applyAlignment="1">
      <alignment horizontal="right" vertical="center"/>
    </xf>
    <xf numFmtId="10" fontId="1" fillId="0" borderId="0" xfId="0" applyNumberFormat="1" applyFont="1"/>
    <xf numFmtId="10" fontId="1" fillId="0" borderId="0" xfId="0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/>
    <xf numFmtId="0" fontId="11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9"/>
  <sheetViews>
    <sheetView rightToLeft="1" zoomScale="86" zoomScaleNormal="86" workbookViewId="0">
      <selection activeCell="AB8" sqref="AB8:AB19"/>
    </sheetView>
  </sheetViews>
  <sheetFormatPr defaultRowHeight="18.75" x14ac:dyDescent="0.45"/>
  <cols>
    <col min="1" max="1" width="32.140625" style="4" bestFit="1" customWidth="1"/>
    <col min="2" max="2" width="1" style="4" customWidth="1"/>
    <col min="3" max="3" width="15.140625" style="4" bestFit="1" customWidth="1"/>
    <col min="4" max="4" width="1" style="4" customWidth="1"/>
    <col min="5" max="5" width="21.28515625" style="4" bestFit="1" customWidth="1"/>
    <col min="6" max="6" width="1" style="4" customWidth="1"/>
    <col min="7" max="7" width="24" style="4" bestFit="1" customWidth="1"/>
    <col min="8" max="8" width="1" style="4" customWidth="1"/>
    <col min="9" max="9" width="13.7109375" style="4" bestFit="1" customWidth="1"/>
    <col min="10" max="10" width="1" style="4" customWidth="1"/>
    <col min="11" max="11" width="19.85546875" style="4" bestFit="1" customWidth="1"/>
    <col min="12" max="12" width="1" style="4" customWidth="1"/>
    <col min="13" max="13" width="14.5703125" style="4" bestFit="1" customWidth="1"/>
    <col min="14" max="14" width="1" style="4" customWidth="1"/>
    <col min="15" max="15" width="19.5703125" style="4" bestFit="1" customWidth="1"/>
    <col min="16" max="16" width="1" style="4" customWidth="1"/>
    <col min="17" max="17" width="15.140625" style="4" bestFit="1" customWidth="1"/>
    <col min="18" max="18" width="1" style="4" customWidth="1"/>
    <col min="19" max="19" width="14" style="4" bestFit="1" customWidth="1"/>
    <col min="20" max="20" width="1" style="4" customWidth="1"/>
    <col min="21" max="21" width="21.85546875" style="4" bestFit="1" customWidth="1"/>
    <col min="22" max="22" width="1" style="4" customWidth="1"/>
    <col min="23" max="23" width="24" style="4" bestFit="1" customWidth="1"/>
    <col min="24" max="24" width="1" style="4" customWidth="1"/>
    <col min="25" max="25" width="27.7109375" style="4" customWidth="1"/>
    <col min="26" max="26" width="1" style="4" customWidth="1"/>
    <col min="27" max="27" width="22.7109375" style="4" customWidth="1"/>
    <col min="28" max="28" width="21.28515625" style="4" bestFit="1" customWidth="1"/>
    <col min="29" max="16384" width="9.140625" style="4"/>
  </cols>
  <sheetData>
    <row r="1" spans="1:28" s="1" customFormat="1" x14ac:dyDescent="0.45"/>
    <row r="2" spans="1:28" s="1" customFormat="1" ht="30" x14ac:dyDescent="0.4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8" s="1" customFormat="1" ht="30" x14ac:dyDescent="0.45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8" s="1" customFormat="1" ht="30" x14ac:dyDescent="0.45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8" s="1" customFormat="1" x14ac:dyDescent="0.45"/>
    <row r="6" spans="1:28" ht="30" x14ac:dyDescent="0.45">
      <c r="A6" s="52" t="s">
        <v>3</v>
      </c>
      <c r="C6" s="53" t="s">
        <v>4</v>
      </c>
      <c r="D6" s="53" t="s">
        <v>4</v>
      </c>
      <c r="E6" s="53" t="s">
        <v>4</v>
      </c>
      <c r="F6" s="53" t="s">
        <v>4</v>
      </c>
      <c r="G6" s="53" t="s">
        <v>4</v>
      </c>
      <c r="I6" s="53" t="s">
        <v>5</v>
      </c>
      <c r="J6" s="53" t="s">
        <v>5</v>
      </c>
      <c r="K6" s="53" t="s">
        <v>5</v>
      </c>
      <c r="L6" s="53" t="s">
        <v>5</v>
      </c>
      <c r="M6" s="53" t="s">
        <v>5</v>
      </c>
      <c r="N6" s="53" t="s">
        <v>5</v>
      </c>
      <c r="O6" s="53" t="s">
        <v>5</v>
      </c>
      <c r="Q6" s="53" t="s">
        <v>6</v>
      </c>
      <c r="R6" s="53" t="s">
        <v>6</v>
      </c>
      <c r="S6" s="53" t="s">
        <v>6</v>
      </c>
      <c r="T6" s="53" t="s">
        <v>6</v>
      </c>
      <c r="U6" s="53" t="s">
        <v>6</v>
      </c>
      <c r="V6" s="53" t="s">
        <v>6</v>
      </c>
      <c r="W6" s="53" t="s">
        <v>6</v>
      </c>
      <c r="X6" s="53" t="s">
        <v>6</v>
      </c>
      <c r="Y6" s="53" t="s">
        <v>6</v>
      </c>
    </row>
    <row r="7" spans="1:28" ht="30" x14ac:dyDescent="0.45">
      <c r="A7" s="52" t="s">
        <v>3</v>
      </c>
      <c r="C7" s="52" t="s">
        <v>7</v>
      </c>
      <c r="E7" s="52" t="s">
        <v>8</v>
      </c>
      <c r="G7" s="52" t="s">
        <v>9</v>
      </c>
      <c r="I7" s="53" t="s">
        <v>10</v>
      </c>
      <c r="J7" s="53" t="s">
        <v>10</v>
      </c>
      <c r="K7" s="53" t="s">
        <v>10</v>
      </c>
      <c r="M7" s="53" t="s">
        <v>11</v>
      </c>
      <c r="N7" s="53" t="s">
        <v>11</v>
      </c>
      <c r="O7" s="53" t="s">
        <v>11</v>
      </c>
      <c r="Q7" s="52" t="s">
        <v>7</v>
      </c>
      <c r="S7" s="52" t="s">
        <v>12</v>
      </c>
      <c r="U7" s="52" t="s">
        <v>8</v>
      </c>
      <c r="W7" s="52" t="s">
        <v>9</v>
      </c>
      <c r="Y7" s="54" t="s">
        <v>13</v>
      </c>
    </row>
    <row r="8" spans="1:28" ht="43.5" customHeight="1" x14ac:dyDescent="0.45">
      <c r="A8" s="53" t="s">
        <v>3</v>
      </c>
      <c r="C8" s="53" t="s">
        <v>7</v>
      </c>
      <c r="E8" s="53" t="s">
        <v>8</v>
      </c>
      <c r="G8" s="53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53" t="s">
        <v>7</v>
      </c>
      <c r="S8" s="53" t="s">
        <v>12</v>
      </c>
      <c r="U8" s="53" t="s">
        <v>8</v>
      </c>
      <c r="W8" s="53" t="s">
        <v>9</v>
      </c>
      <c r="Y8" s="55" t="s">
        <v>13</v>
      </c>
      <c r="AB8" s="8"/>
    </row>
    <row r="9" spans="1:28" s="12" customFormat="1" ht="22.5" x14ac:dyDescent="0.55000000000000004">
      <c r="A9" s="9" t="s">
        <v>15</v>
      </c>
      <c r="B9" s="9"/>
      <c r="C9" s="10">
        <v>3870000</v>
      </c>
      <c r="D9" s="10"/>
      <c r="E9" s="10">
        <v>1100490539</v>
      </c>
      <c r="F9" s="10"/>
      <c r="G9" s="10">
        <v>1164570045.9749999</v>
      </c>
      <c r="H9" s="10"/>
      <c r="I9" s="10">
        <v>2000000</v>
      </c>
      <c r="J9" s="10"/>
      <c r="K9" s="10">
        <v>590150440</v>
      </c>
      <c r="L9" s="10"/>
      <c r="M9" s="10">
        <v>2000000</v>
      </c>
      <c r="N9" s="10"/>
      <c r="O9" s="10">
        <v>603844480</v>
      </c>
      <c r="P9" s="10"/>
      <c r="Q9" s="10">
        <v>3870000</v>
      </c>
      <c r="R9" s="10"/>
      <c r="S9" s="10">
        <v>280</v>
      </c>
      <c r="T9" s="10"/>
      <c r="U9" s="10">
        <v>1114613390</v>
      </c>
      <c r="V9" s="10"/>
      <c r="W9" s="10">
        <v>1083320973</v>
      </c>
      <c r="X9" s="9"/>
      <c r="Y9" s="11">
        <v>5.0000000000000001E-4</v>
      </c>
      <c r="AA9" s="17"/>
      <c r="AB9" s="13"/>
    </row>
    <row r="10" spans="1:28" s="12" customFormat="1" ht="22.5" x14ac:dyDescent="0.55000000000000004">
      <c r="A10" s="9" t="s">
        <v>16</v>
      </c>
      <c r="B10" s="9"/>
      <c r="C10" s="10">
        <v>1500000</v>
      </c>
      <c r="D10" s="10"/>
      <c r="E10" s="10">
        <v>1447368985</v>
      </c>
      <c r="F10" s="10"/>
      <c r="G10" s="10">
        <v>1448626882.5</v>
      </c>
      <c r="H10" s="10"/>
      <c r="I10" s="10">
        <v>1000000</v>
      </c>
      <c r="J10" s="10"/>
      <c r="K10" s="10">
        <v>950242248</v>
      </c>
      <c r="L10" s="10"/>
      <c r="M10" s="10">
        <v>164000</v>
      </c>
      <c r="N10" s="10"/>
      <c r="O10" s="10">
        <v>160678616</v>
      </c>
      <c r="P10" s="10"/>
      <c r="Q10" s="10">
        <v>2336000</v>
      </c>
      <c r="R10" s="10"/>
      <c r="S10" s="10">
        <v>952</v>
      </c>
      <c r="T10" s="10"/>
      <c r="U10" s="10">
        <v>2240327937</v>
      </c>
      <c r="V10" s="10"/>
      <c r="W10" s="10">
        <v>2223299352.96</v>
      </c>
      <c r="X10" s="9"/>
      <c r="Y10" s="11">
        <v>1E-3</v>
      </c>
      <c r="AA10" s="17"/>
      <c r="AB10" s="13"/>
    </row>
    <row r="11" spans="1:28" s="12" customFormat="1" ht="22.5" x14ac:dyDescent="0.55000000000000004">
      <c r="A11" s="9" t="s">
        <v>17</v>
      </c>
      <c r="B11" s="9"/>
      <c r="C11" s="10">
        <v>10681587</v>
      </c>
      <c r="D11" s="10"/>
      <c r="E11" s="10">
        <v>28967737914</v>
      </c>
      <c r="F11" s="10"/>
      <c r="G11" s="10">
        <v>40486554328.175598</v>
      </c>
      <c r="H11" s="10"/>
      <c r="I11" s="10">
        <v>0</v>
      </c>
      <c r="J11" s="10"/>
      <c r="K11" s="10">
        <v>0</v>
      </c>
      <c r="L11" s="10"/>
      <c r="M11" s="10">
        <v>0</v>
      </c>
      <c r="N11" s="10"/>
      <c r="O11" s="10">
        <v>0</v>
      </c>
      <c r="P11" s="10"/>
      <c r="Q11" s="10">
        <v>10681587</v>
      </c>
      <c r="R11" s="10"/>
      <c r="S11" s="10">
        <v>3596</v>
      </c>
      <c r="T11" s="10"/>
      <c r="U11" s="10">
        <v>28967737914</v>
      </c>
      <c r="V11" s="10"/>
      <c r="W11" s="10">
        <v>38182441480.230598</v>
      </c>
      <c r="X11" s="9"/>
      <c r="Y11" s="11">
        <v>1.72E-2</v>
      </c>
      <c r="AA11" s="17"/>
    </row>
    <row r="12" spans="1:28" s="12" customFormat="1" ht="22.5" x14ac:dyDescent="0.55000000000000004">
      <c r="A12" s="9" t="s">
        <v>18</v>
      </c>
      <c r="B12" s="9"/>
      <c r="C12" s="10">
        <v>16000000</v>
      </c>
      <c r="D12" s="10"/>
      <c r="E12" s="10">
        <v>66507647145</v>
      </c>
      <c r="F12" s="10"/>
      <c r="G12" s="10">
        <v>77026946400</v>
      </c>
      <c r="H12" s="10"/>
      <c r="I12" s="10">
        <v>2251127</v>
      </c>
      <c r="J12" s="10"/>
      <c r="K12" s="10">
        <v>11575205133</v>
      </c>
      <c r="L12" s="10"/>
      <c r="M12" s="10">
        <v>0</v>
      </c>
      <c r="N12" s="10"/>
      <c r="O12" s="10">
        <v>0</v>
      </c>
      <c r="P12" s="10"/>
      <c r="Q12" s="10">
        <v>18251127</v>
      </c>
      <c r="R12" s="10"/>
      <c r="S12" s="10">
        <v>4635</v>
      </c>
      <c r="T12" s="10"/>
      <c r="U12" s="10">
        <v>78082852278</v>
      </c>
      <c r="V12" s="10"/>
      <c r="W12" s="10">
        <v>84090639501.812302</v>
      </c>
      <c r="X12" s="9"/>
      <c r="Y12" s="11">
        <v>3.7900000000000003E-2</v>
      </c>
      <c r="AA12" s="17"/>
    </row>
    <row r="13" spans="1:28" s="12" customFormat="1" ht="22.5" x14ac:dyDescent="0.55000000000000004">
      <c r="A13" s="9" t="s">
        <v>19</v>
      </c>
      <c r="B13" s="9"/>
      <c r="C13" s="10">
        <v>548956</v>
      </c>
      <c r="D13" s="10"/>
      <c r="E13" s="10">
        <v>14469198812</v>
      </c>
      <c r="F13" s="10"/>
      <c r="G13" s="10">
        <v>34263857003.922001</v>
      </c>
      <c r="H13" s="10"/>
      <c r="I13" s="10">
        <v>0</v>
      </c>
      <c r="J13" s="10"/>
      <c r="K13" s="10">
        <v>0</v>
      </c>
      <c r="L13" s="10"/>
      <c r="M13" s="10">
        <v>0</v>
      </c>
      <c r="N13" s="10"/>
      <c r="O13" s="10">
        <v>0</v>
      </c>
      <c r="P13" s="10"/>
      <c r="Q13" s="10">
        <v>548956</v>
      </c>
      <c r="R13" s="10"/>
      <c r="S13" s="10">
        <v>61010</v>
      </c>
      <c r="T13" s="10"/>
      <c r="U13" s="10">
        <v>14469198812</v>
      </c>
      <c r="V13" s="10"/>
      <c r="W13" s="10">
        <v>33292529316.917999</v>
      </c>
      <c r="X13" s="9"/>
      <c r="Y13" s="11">
        <v>1.4999999999999999E-2</v>
      </c>
      <c r="AA13" s="17"/>
      <c r="AB13" s="13"/>
    </row>
    <row r="14" spans="1:28" s="12" customFormat="1" ht="22.5" x14ac:dyDescent="0.55000000000000004">
      <c r="A14" s="9" t="s">
        <v>20</v>
      </c>
      <c r="B14" s="9"/>
      <c r="C14" s="10">
        <v>1966863</v>
      </c>
      <c r="D14" s="10"/>
      <c r="E14" s="10">
        <v>8238170908</v>
      </c>
      <c r="F14" s="10"/>
      <c r="G14" s="10">
        <v>10614564536.5993</v>
      </c>
      <c r="H14" s="10"/>
      <c r="I14" s="10">
        <v>939520</v>
      </c>
      <c r="J14" s="10"/>
      <c r="K14" s="10">
        <v>5114117073</v>
      </c>
      <c r="L14" s="10"/>
      <c r="M14" s="10">
        <v>0</v>
      </c>
      <c r="N14" s="10"/>
      <c r="O14" s="10">
        <v>0</v>
      </c>
      <c r="P14" s="10"/>
      <c r="Q14" s="10">
        <v>2906383</v>
      </c>
      <c r="R14" s="10"/>
      <c r="S14" s="10">
        <v>4729</v>
      </c>
      <c r="T14" s="10"/>
      <c r="U14" s="10">
        <v>13352287981</v>
      </c>
      <c r="V14" s="10"/>
      <c r="W14" s="10">
        <v>13662506710.0184</v>
      </c>
      <c r="X14" s="9"/>
      <c r="Y14" s="11">
        <v>6.1999999999999998E-3</v>
      </c>
      <c r="AA14" s="17"/>
      <c r="AB14" s="10"/>
    </row>
    <row r="15" spans="1:28" s="12" customFormat="1" ht="22.5" x14ac:dyDescent="0.55000000000000004">
      <c r="A15" s="9" t="s">
        <v>21</v>
      </c>
      <c r="B15" s="9"/>
      <c r="C15" s="10">
        <v>7131846</v>
      </c>
      <c r="D15" s="10"/>
      <c r="E15" s="10">
        <v>68135527512</v>
      </c>
      <c r="F15" s="10"/>
      <c r="G15" s="10">
        <v>97408514233.962006</v>
      </c>
      <c r="H15" s="10"/>
      <c r="I15" s="10">
        <v>0</v>
      </c>
      <c r="J15" s="10"/>
      <c r="K15" s="10">
        <v>0</v>
      </c>
      <c r="L15" s="10"/>
      <c r="M15" s="10">
        <v>0</v>
      </c>
      <c r="N15" s="10"/>
      <c r="O15" s="10">
        <v>0</v>
      </c>
      <c r="P15" s="10"/>
      <c r="Q15" s="10">
        <v>7131846</v>
      </c>
      <c r="R15" s="10"/>
      <c r="S15" s="10">
        <v>13910</v>
      </c>
      <c r="T15" s="10"/>
      <c r="U15" s="10">
        <v>68135527512</v>
      </c>
      <c r="V15" s="10"/>
      <c r="W15" s="10">
        <v>98613714191.733002</v>
      </c>
      <c r="X15" s="9"/>
      <c r="Y15" s="11">
        <v>4.4400000000000002E-2</v>
      </c>
      <c r="AA15" s="17"/>
      <c r="AB15" s="10"/>
    </row>
    <row r="16" spans="1:28" s="12" customFormat="1" ht="22.5" x14ac:dyDescent="0.55000000000000004">
      <c r="A16" s="9" t="s">
        <v>22</v>
      </c>
      <c r="B16" s="9"/>
      <c r="C16" s="10">
        <v>5459665</v>
      </c>
      <c r="D16" s="10"/>
      <c r="E16" s="10">
        <v>59033951717</v>
      </c>
      <c r="F16" s="10"/>
      <c r="G16" s="10">
        <v>104581758469.92799</v>
      </c>
      <c r="H16" s="10"/>
      <c r="I16" s="10">
        <v>0</v>
      </c>
      <c r="J16" s="10"/>
      <c r="K16" s="10">
        <v>0</v>
      </c>
      <c r="L16" s="10"/>
      <c r="M16" s="10">
        <v>-5459665</v>
      </c>
      <c r="N16" s="10"/>
      <c r="O16" s="10">
        <v>111651679158</v>
      </c>
      <c r="P16" s="10"/>
      <c r="Q16" s="10">
        <v>0</v>
      </c>
      <c r="R16" s="10"/>
      <c r="S16" s="10">
        <v>0</v>
      </c>
      <c r="T16" s="10"/>
      <c r="U16" s="10">
        <v>0</v>
      </c>
      <c r="V16" s="10"/>
      <c r="W16" s="10">
        <v>0</v>
      </c>
      <c r="X16" s="9"/>
      <c r="Y16" s="11">
        <v>0</v>
      </c>
      <c r="AA16" s="17"/>
      <c r="AB16" s="10"/>
    </row>
    <row r="17" spans="1:28" s="12" customFormat="1" ht="22.5" x14ac:dyDescent="0.55000000000000004">
      <c r="A17" s="9" t="s">
        <v>23</v>
      </c>
      <c r="B17" s="9"/>
      <c r="C17" s="10">
        <v>3863168</v>
      </c>
      <c r="D17" s="10"/>
      <c r="E17" s="10">
        <v>45578917666</v>
      </c>
      <c r="F17" s="10"/>
      <c r="G17" s="10">
        <v>68470447741.632004</v>
      </c>
      <c r="H17" s="10"/>
      <c r="I17" s="10">
        <v>0</v>
      </c>
      <c r="J17" s="10"/>
      <c r="K17" s="10">
        <v>0</v>
      </c>
      <c r="L17" s="10"/>
      <c r="M17" s="10">
        <v>0</v>
      </c>
      <c r="N17" s="10"/>
      <c r="O17" s="10">
        <v>0</v>
      </c>
      <c r="P17" s="10"/>
      <c r="Q17" s="10">
        <v>3863168</v>
      </c>
      <c r="R17" s="10"/>
      <c r="S17" s="10">
        <v>19020</v>
      </c>
      <c r="T17" s="10"/>
      <c r="U17" s="10">
        <v>45578917666</v>
      </c>
      <c r="V17" s="10"/>
      <c r="W17" s="10">
        <v>73040264500.608002</v>
      </c>
      <c r="X17" s="9"/>
      <c r="Y17" s="11">
        <v>3.2899999999999999E-2</v>
      </c>
      <c r="AA17" s="17"/>
      <c r="AB17" s="10"/>
    </row>
    <row r="18" spans="1:28" s="12" customFormat="1" ht="22.5" x14ac:dyDescent="0.55000000000000004">
      <c r="A18" s="9" t="s">
        <v>24</v>
      </c>
      <c r="B18" s="9"/>
      <c r="C18" s="10">
        <v>507241</v>
      </c>
      <c r="D18" s="10"/>
      <c r="E18" s="10">
        <v>56581942339</v>
      </c>
      <c r="F18" s="10"/>
      <c r="G18" s="10">
        <v>69471833373.369003</v>
      </c>
      <c r="H18" s="10"/>
      <c r="I18" s="10">
        <v>0</v>
      </c>
      <c r="J18" s="10"/>
      <c r="K18" s="10">
        <v>0</v>
      </c>
      <c r="L18" s="10"/>
      <c r="M18" s="10">
        <v>-505000</v>
      </c>
      <c r="N18" s="10"/>
      <c r="O18" s="10">
        <v>71479104022</v>
      </c>
      <c r="P18" s="10"/>
      <c r="Q18" s="10">
        <v>2241</v>
      </c>
      <c r="R18" s="10"/>
      <c r="S18" s="10">
        <v>147900</v>
      </c>
      <c r="T18" s="10"/>
      <c r="U18" s="10">
        <v>249980053</v>
      </c>
      <c r="V18" s="10"/>
      <c r="W18" s="10">
        <v>329471808.79500002</v>
      </c>
      <c r="X18" s="9"/>
      <c r="Y18" s="11">
        <v>1E-4</v>
      </c>
      <c r="AA18" s="17"/>
      <c r="AB18" s="14"/>
    </row>
    <row r="19" spans="1:28" s="12" customFormat="1" ht="22.5" x14ac:dyDescent="0.55000000000000004">
      <c r="A19" s="9" t="s">
        <v>25</v>
      </c>
      <c r="B19" s="9"/>
      <c r="C19" s="10">
        <v>919233</v>
      </c>
      <c r="D19" s="10"/>
      <c r="E19" s="10">
        <v>31385471591</v>
      </c>
      <c r="F19" s="10"/>
      <c r="G19" s="10">
        <v>33672187320.502499</v>
      </c>
      <c r="H19" s="10"/>
      <c r="I19" s="10">
        <v>275970</v>
      </c>
      <c r="J19" s="10"/>
      <c r="K19" s="10">
        <v>10378717865</v>
      </c>
      <c r="L19" s="10"/>
      <c r="M19" s="10">
        <v>0</v>
      </c>
      <c r="N19" s="10"/>
      <c r="O19" s="10">
        <v>0</v>
      </c>
      <c r="P19" s="10"/>
      <c r="Q19" s="10">
        <v>1195203</v>
      </c>
      <c r="R19" s="10"/>
      <c r="S19" s="10">
        <v>42550</v>
      </c>
      <c r="T19" s="10"/>
      <c r="U19" s="10">
        <v>41764189456</v>
      </c>
      <c r="V19" s="10"/>
      <c r="W19" s="10">
        <v>50553295118.482498</v>
      </c>
      <c r="X19" s="9"/>
      <c r="Y19" s="11">
        <v>2.2800000000000001E-2</v>
      </c>
      <c r="AA19" s="17"/>
      <c r="AB19" s="14"/>
    </row>
    <row r="20" spans="1:28" s="12" customFormat="1" ht="22.5" x14ac:dyDescent="0.55000000000000004">
      <c r="A20" s="9" t="s">
        <v>26</v>
      </c>
      <c r="B20" s="9"/>
      <c r="C20" s="10">
        <v>5533984</v>
      </c>
      <c r="D20" s="10"/>
      <c r="E20" s="10">
        <v>28305954565</v>
      </c>
      <c r="F20" s="10"/>
      <c r="G20" s="10">
        <v>27813343156.5312</v>
      </c>
      <c r="H20" s="10"/>
      <c r="I20" s="10">
        <v>2039718</v>
      </c>
      <c r="J20" s="10"/>
      <c r="K20" s="10">
        <v>11152173352</v>
      </c>
      <c r="L20" s="10"/>
      <c r="M20" s="10">
        <v>0</v>
      </c>
      <c r="N20" s="10"/>
      <c r="O20" s="10">
        <v>0</v>
      </c>
      <c r="P20" s="10"/>
      <c r="Q20" s="10">
        <v>7573702</v>
      </c>
      <c r="R20" s="10"/>
      <c r="S20" s="10">
        <v>5060</v>
      </c>
      <c r="T20" s="10"/>
      <c r="U20" s="10">
        <v>39458127917</v>
      </c>
      <c r="V20" s="10"/>
      <c r="W20" s="10">
        <v>38094910673.886002</v>
      </c>
      <c r="X20" s="9"/>
      <c r="Y20" s="11">
        <v>1.72E-2</v>
      </c>
      <c r="AA20" s="17"/>
    </row>
    <row r="21" spans="1:28" s="12" customFormat="1" ht="22.5" x14ac:dyDescent="0.55000000000000004">
      <c r="A21" s="9" t="s">
        <v>27</v>
      </c>
      <c r="B21" s="9"/>
      <c r="C21" s="10">
        <v>70247</v>
      </c>
      <c r="D21" s="10"/>
      <c r="E21" s="10">
        <v>70310780</v>
      </c>
      <c r="F21" s="10"/>
      <c r="G21" s="10">
        <v>69829030.349999994</v>
      </c>
      <c r="H21" s="10"/>
      <c r="I21" s="10">
        <v>0</v>
      </c>
      <c r="J21" s="10"/>
      <c r="K21" s="10">
        <v>0</v>
      </c>
      <c r="L21" s="10"/>
      <c r="M21" s="10">
        <v>0</v>
      </c>
      <c r="N21" s="10"/>
      <c r="O21" s="10">
        <v>0</v>
      </c>
      <c r="P21" s="10"/>
      <c r="Q21" s="10">
        <v>70247</v>
      </c>
      <c r="R21" s="10"/>
      <c r="S21" s="10">
        <v>1000</v>
      </c>
      <c r="T21" s="10"/>
      <c r="U21" s="10">
        <v>70310780</v>
      </c>
      <c r="V21" s="10"/>
      <c r="W21" s="10">
        <v>69829030.349999994</v>
      </c>
      <c r="X21" s="9"/>
      <c r="Y21" s="11">
        <v>0</v>
      </c>
      <c r="AA21" s="17"/>
    </row>
    <row r="22" spans="1:28" s="12" customFormat="1" ht="22.5" x14ac:dyDescent="0.55000000000000004">
      <c r="A22" s="9" t="s">
        <v>28</v>
      </c>
      <c r="B22" s="9"/>
      <c r="C22" s="10">
        <v>666870</v>
      </c>
      <c r="D22" s="10"/>
      <c r="E22" s="10">
        <v>18890690406</v>
      </c>
      <c r="F22" s="10"/>
      <c r="G22" s="10">
        <v>26880681107.924999</v>
      </c>
      <c r="H22" s="10"/>
      <c r="I22" s="10">
        <v>0</v>
      </c>
      <c r="J22" s="10"/>
      <c r="K22" s="10">
        <v>0</v>
      </c>
      <c r="L22" s="10"/>
      <c r="M22" s="10">
        <v>0</v>
      </c>
      <c r="N22" s="10"/>
      <c r="O22" s="10">
        <v>0</v>
      </c>
      <c r="P22" s="10"/>
      <c r="Q22" s="10">
        <v>666870</v>
      </c>
      <c r="R22" s="10"/>
      <c r="S22" s="10">
        <v>40800</v>
      </c>
      <c r="T22" s="10"/>
      <c r="U22" s="10">
        <v>18890690406</v>
      </c>
      <c r="V22" s="10"/>
      <c r="W22" s="10">
        <v>27046406638.799999</v>
      </c>
      <c r="X22" s="9"/>
      <c r="Y22" s="11">
        <v>1.2200000000000001E-2</v>
      </c>
      <c r="AA22" s="17"/>
      <c r="AB22" s="14"/>
    </row>
    <row r="23" spans="1:28" s="12" customFormat="1" ht="22.5" x14ac:dyDescent="0.55000000000000004">
      <c r="A23" s="9" t="s">
        <v>29</v>
      </c>
      <c r="B23" s="9"/>
      <c r="C23" s="10">
        <v>797896</v>
      </c>
      <c r="D23" s="10"/>
      <c r="E23" s="10">
        <v>26645542783</v>
      </c>
      <c r="F23" s="10"/>
      <c r="G23" s="10">
        <v>55480738890.059998</v>
      </c>
      <c r="H23" s="10"/>
      <c r="I23" s="10">
        <v>0</v>
      </c>
      <c r="J23" s="10"/>
      <c r="K23" s="10">
        <v>0</v>
      </c>
      <c r="L23" s="10"/>
      <c r="M23" s="10">
        <v>0</v>
      </c>
      <c r="N23" s="10"/>
      <c r="O23" s="10">
        <v>0</v>
      </c>
      <c r="P23" s="10"/>
      <c r="Q23" s="10">
        <v>797896</v>
      </c>
      <c r="R23" s="10"/>
      <c r="S23" s="10">
        <v>79500</v>
      </c>
      <c r="T23" s="10"/>
      <c r="U23" s="10">
        <v>26645542783</v>
      </c>
      <c r="V23" s="10"/>
      <c r="W23" s="10">
        <v>63055307244.599998</v>
      </c>
      <c r="X23" s="9"/>
      <c r="Y23" s="11">
        <v>2.8400000000000002E-2</v>
      </c>
      <c r="AA23" s="17"/>
      <c r="AB23" s="14"/>
    </row>
    <row r="24" spans="1:28" s="12" customFormat="1" ht="22.5" x14ac:dyDescent="0.55000000000000004">
      <c r="A24" s="9" t="s">
        <v>30</v>
      </c>
      <c r="B24" s="9"/>
      <c r="C24" s="10">
        <v>15198519</v>
      </c>
      <c r="D24" s="10"/>
      <c r="E24" s="10">
        <v>26882472495</v>
      </c>
      <c r="F24" s="10"/>
      <c r="G24" s="10">
        <v>33449306415.657299</v>
      </c>
      <c r="H24" s="10"/>
      <c r="I24" s="10">
        <v>0</v>
      </c>
      <c r="J24" s="10"/>
      <c r="K24" s="10">
        <v>0</v>
      </c>
      <c r="L24" s="10"/>
      <c r="M24" s="10">
        <v>-15198519</v>
      </c>
      <c r="N24" s="10"/>
      <c r="O24" s="10">
        <v>35073696963</v>
      </c>
      <c r="P24" s="10"/>
      <c r="Q24" s="10">
        <v>0</v>
      </c>
      <c r="R24" s="10"/>
      <c r="S24" s="10">
        <v>0</v>
      </c>
      <c r="T24" s="10"/>
      <c r="U24" s="10">
        <v>0</v>
      </c>
      <c r="V24" s="10"/>
      <c r="W24" s="10">
        <v>0</v>
      </c>
      <c r="X24" s="9"/>
      <c r="Y24" s="11">
        <v>0</v>
      </c>
      <c r="AA24" s="17"/>
      <c r="AB24" s="14"/>
    </row>
    <row r="25" spans="1:28" s="12" customFormat="1" ht="22.5" x14ac:dyDescent="0.55000000000000004">
      <c r="A25" s="9" t="s">
        <v>31</v>
      </c>
      <c r="B25" s="9"/>
      <c r="C25" s="10">
        <v>875355</v>
      </c>
      <c r="D25" s="10"/>
      <c r="E25" s="10">
        <v>19397572173</v>
      </c>
      <c r="F25" s="10"/>
      <c r="G25" s="10">
        <v>27923005605.397499</v>
      </c>
      <c r="H25" s="10"/>
      <c r="I25" s="10">
        <v>0</v>
      </c>
      <c r="J25" s="10"/>
      <c r="K25" s="10">
        <v>0</v>
      </c>
      <c r="L25" s="10"/>
      <c r="M25" s="10">
        <v>0</v>
      </c>
      <c r="N25" s="10"/>
      <c r="O25" s="10">
        <v>0</v>
      </c>
      <c r="P25" s="10"/>
      <c r="Q25" s="10">
        <v>875355</v>
      </c>
      <c r="R25" s="10"/>
      <c r="S25" s="10">
        <v>33910</v>
      </c>
      <c r="T25" s="10"/>
      <c r="U25" s="10">
        <v>19397572173</v>
      </c>
      <c r="V25" s="10"/>
      <c r="W25" s="10">
        <v>29506672486.102501</v>
      </c>
      <c r="X25" s="9"/>
      <c r="Y25" s="11">
        <v>1.3299999999999999E-2</v>
      </c>
      <c r="AA25" s="17"/>
      <c r="AB25" s="14"/>
    </row>
    <row r="26" spans="1:28" s="12" customFormat="1" ht="22.5" x14ac:dyDescent="0.55000000000000004">
      <c r="A26" s="9" t="s">
        <v>32</v>
      </c>
      <c r="B26" s="9"/>
      <c r="C26" s="10">
        <v>4000000</v>
      </c>
      <c r="D26" s="10"/>
      <c r="E26" s="10">
        <v>46849387363</v>
      </c>
      <c r="F26" s="10"/>
      <c r="G26" s="10">
        <v>78291378000</v>
      </c>
      <c r="H26" s="10"/>
      <c r="I26" s="10">
        <v>0</v>
      </c>
      <c r="J26" s="10"/>
      <c r="K26" s="10">
        <v>0</v>
      </c>
      <c r="L26" s="10"/>
      <c r="M26" s="10">
        <v>0</v>
      </c>
      <c r="N26" s="10"/>
      <c r="O26" s="10">
        <v>0</v>
      </c>
      <c r="P26" s="10"/>
      <c r="Q26" s="10">
        <v>4000000</v>
      </c>
      <c r="R26" s="10"/>
      <c r="S26" s="10">
        <v>19960</v>
      </c>
      <c r="T26" s="10"/>
      <c r="U26" s="10">
        <v>46849387363</v>
      </c>
      <c r="V26" s="10"/>
      <c r="W26" s="10">
        <v>79364952000</v>
      </c>
      <c r="X26" s="9"/>
      <c r="Y26" s="11">
        <v>3.5700000000000003E-2</v>
      </c>
      <c r="AA26" s="17"/>
      <c r="AB26" s="14"/>
    </row>
    <row r="27" spans="1:28" s="12" customFormat="1" ht="22.5" x14ac:dyDescent="0.55000000000000004">
      <c r="A27" s="9" t="s">
        <v>33</v>
      </c>
      <c r="B27" s="9"/>
      <c r="C27" s="10">
        <v>6564542</v>
      </c>
      <c r="D27" s="10"/>
      <c r="E27" s="10">
        <v>73715634932</v>
      </c>
      <c r="F27" s="10"/>
      <c r="G27" s="10">
        <v>117719712870.804</v>
      </c>
      <c r="H27" s="10"/>
      <c r="I27" s="10">
        <v>3494030</v>
      </c>
      <c r="J27" s="10"/>
      <c r="K27" s="10">
        <v>0</v>
      </c>
      <c r="L27" s="10"/>
      <c r="M27" s="10">
        <v>0</v>
      </c>
      <c r="N27" s="10"/>
      <c r="O27" s="10">
        <v>0</v>
      </c>
      <c r="P27" s="10"/>
      <c r="Q27" s="10">
        <v>10058572</v>
      </c>
      <c r="R27" s="10"/>
      <c r="S27" s="10">
        <v>9330</v>
      </c>
      <c r="T27" s="10"/>
      <c r="U27" s="10">
        <v>54856342768</v>
      </c>
      <c r="V27" s="10"/>
      <c r="W27" s="10">
        <v>93288090223.278</v>
      </c>
      <c r="X27" s="9"/>
      <c r="Y27" s="11">
        <v>4.2000000000000003E-2</v>
      </c>
      <c r="AA27" s="17"/>
    </row>
    <row r="28" spans="1:28" s="12" customFormat="1" ht="22.5" x14ac:dyDescent="0.55000000000000004">
      <c r="A28" s="9" t="s">
        <v>34</v>
      </c>
      <c r="B28" s="9"/>
      <c r="C28" s="10">
        <v>2800000</v>
      </c>
      <c r="D28" s="10"/>
      <c r="E28" s="10">
        <v>16225262455</v>
      </c>
      <c r="F28" s="10"/>
      <c r="G28" s="10">
        <v>26469563400</v>
      </c>
      <c r="H28" s="10"/>
      <c r="I28" s="10">
        <v>0</v>
      </c>
      <c r="J28" s="10"/>
      <c r="K28" s="10">
        <v>0</v>
      </c>
      <c r="L28" s="10"/>
      <c r="M28" s="10">
        <v>0</v>
      </c>
      <c r="N28" s="10"/>
      <c r="O28" s="10">
        <v>0</v>
      </c>
      <c r="P28" s="10"/>
      <c r="Q28" s="10">
        <v>2800000</v>
      </c>
      <c r="R28" s="10"/>
      <c r="S28" s="10">
        <v>8180</v>
      </c>
      <c r="T28" s="10"/>
      <c r="U28" s="10">
        <v>16225262455</v>
      </c>
      <c r="V28" s="10"/>
      <c r="W28" s="10">
        <v>22767721200</v>
      </c>
      <c r="X28" s="9"/>
      <c r="Y28" s="11">
        <v>1.03E-2</v>
      </c>
      <c r="AA28" s="17"/>
    </row>
    <row r="29" spans="1:28" s="12" customFormat="1" ht="22.5" x14ac:dyDescent="0.55000000000000004">
      <c r="A29" s="9" t="s">
        <v>35</v>
      </c>
      <c r="B29" s="9"/>
      <c r="C29" s="10">
        <v>5580000</v>
      </c>
      <c r="D29" s="10"/>
      <c r="E29" s="10">
        <v>82773647041</v>
      </c>
      <c r="F29" s="10"/>
      <c r="G29" s="10">
        <v>151094804760</v>
      </c>
      <c r="H29" s="10"/>
      <c r="I29" s="10">
        <v>0</v>
      </c>
      <c r="J29" s="10"/>
      <c r="K29" s="10">
        <v>0</v>
      </c>
      <c r="L29" s="10"/>
      <c r="M29" s="10">
        <v>-819034</v>
      </c>
      <c r="N29" s="10"/>
      <c r="O29" s="10">
        <v>19696915332</v>
      </c>
      <c r="P29" s="10"/>
      <c r="Q29" s="10">
        <v>4760966</v>
      </c>
      <c r="R29" s="10"/>
      <c r="S29" s="10">
        <v>24050</v>
      </c>
      <c r="T29" s="10"/>
      <c r="U29" s="10">
        <v>70624107394</v>
      </c>
      <c r="V29" s="10"/>
      <c r="W29" s="10">
        <v>113819949967.815</v>
      </c>
      <c r="X29" s="9"/>
      <c r="Y29" s="11">
        <v>5.1299999999999998E-2</v>
      </c>
      <c r="AA29" s="17"/>
    </row>
    <row r="30" spans="1:28" s="12" customFormat="1" ht="22.5" x14ac:dyDescent="0.55000000000000004">
      <c r="A30" s="9" t="s">
        <v>36</v>
      </c>
      <c r="B30" s="9"/>
      <c r="C30" s="10">
        <v>2241110</v>
      </c>
      <c r="D30" s="10"/>
      <c r="E30" s="10">
        <v>44399238974</v>
      </c>
      <c r="F30" s="10"/>
      <c r="G30" s="10">
        <v>82360856371.634995</v>
      </c>
      <c r="H30" s="10"/>
      <c r="I30" s="10">
        <v>0</v>
      </c>
      <c r="J30" s="10"/>
      <c r="K30" s="10">
        <v>0</v>
      </c>
      <c r="L30" s="10"/>
      <c r="M30" s="10">
        <v>0</v>
      </c>
      <c r="N30" s="10"/>
      <c r="O30" s="10">
        <v>0</v>
      </c>
      <c r="P30" s="10"/>
      <c r="Q30" s="10">
        <v>2241110</v>
      </c>
      <c r="R30" s="10"/>
      <c r="S30" s="10">
        <v>31970</v>
      </c>
      <c r="T30" s="10"/>
      <c r="U30" s="10">
        <v>44399238974</v>
      </c>
      <c r="V30" s="10"/>
      <c r="W30" s="10">
        <v>71221979394.134995</v>
      </c>
      <c r="X30" s="9"/>
      <c r="Y30" s="11">
        <v>3.2099999999999997E-2</v>
      </c>
      <c r="AA30" s="17"/>
    </row>
    <row r="31" spans="1:28" s="12" customFormat="1" ht="22.5" x14ac:dyDescent="0.55000000000000004">
      <c r="A31" s="9" t="s">
        <v>37</v>
      </c>
      <c r="B31" s="9"/>
      <c r="C31" s="10">
        <v>3739850</v>
      </c>
      <c r="D31" s="10"/>
      <c r="E31" s="10">
        <v>59254024491</v>
      </c>
      <c r="F31" s="10"/>
      <c r="G31" s="10">
        <v>88850589630.75</v>
      </c>
      <c r="H31" s="10"/>
      <c r="I31" s="10">
        <v>0</v>
      </c>
      <c r="J31" s="10"/>
      <c r="K31" s="10">
        <v>0</v>
      </c>
      <c r="L31" s="10"/>
      <c r="M31" s="10">
        <v>0</v>
      </c>
      <c r="N31" s="10"/>
      <c r="O31" s="10">
        <v>0</v>
      </c>
      <c r="P31" s="10"/>
      <c r="Q31" s="10">
        <v>3739850</v>
      </c>
      <c r="R31" s="10"/>
      <c r="S31" s="10">
        <v>22670</v>
      </c>
      <c r="T31" s="10"/>
      <c r="U31" s="10">
        <v>59254024491</v>
      </c>
      <c r="V31" s="10"/>
      <c r="W31" s="10">
        <v>84277944222.975006</v>
      </c>
      <c r="X31" s="9"/>
      <c r="Y31" s="11">
        <v>3.7999999999999999E-2</v>
      </c>
      <c r="AA31" s="17"/>
    </row>
    <row r="32" spans="1:28" s="12" customFormat="1" ht="22.5" x14ac:dyDescent="0.55000000000000004">
      <c r="A32" s="9" t="s">
        <v>38</v>
      </c>
      <c r="B32" s="9"/>
      <c r="C32" s="10">
        <v>2457821</v>
      </c>
      <c r="D32" s="10"/>
      <c r="E32" s="10">
        <v>17444316010</v>
      </c>
      <c r="F32" s="10"/>
      <c r="G32" s="10">
        <v>19545575720.400002</v>
      </c>
      <c r="H32" s="10"/>
      <c r="I32" s="10">
        <v>0</v>
      </c>
      <c r="J32" s="10"/>
      <c r="K32" s="10">
        <v>0</v>
      </c>
      <c r="L32" s="10"/>
      <c r="M32" s="10">
        <v>-2430033</v>
      </c>
      <c r="N32" s="10"/>
      <c r="O32" s="10">
        <v>22860230384</v>
      </c>
      <c r="P32" s="10"/>
      <c r="Q32" s="10">
        <v>27788</v>
      </c>
      <c r="R32" s="10"/>
      <c r="S32" s="10">
        <v>9370</v>
      </c>
      <c r="T32" s="10"/>
      <c r="U32" s="10">
        <v>197224556</v>
      </c>
      <c r="V32" s="10"/>
      <c r="W32" s="10">
        <v>258824337.31799999</v>
      </c>
      <c r="X32" s="9"/>
      <c r="Y32" s="11">
        <v>1E-4</v>
      </c>
      <c r="AA32" s="17"/>
    </row>
    <row r="33" spans="1:27" s="12" customFormat="1" ht="22.5" x14ac:dyDescent="0.55000000000000004">
      <c r="A33" s="9" t="s">
        <v>39</v>
      </c>
      <c r="B33" s="9"/>
      <c r="C33" s="10">
        <v>6052465</v>
      </c>
      <c r="D33" s="10"/>
      <c r="E33" s="10">
        <v>52249648070</v>
      </c>
      <c r="F33" s="10"/>
      <c r="G33" s="10">
        <v>78033393247.252502</v>
      </c>
      <c r="H33" s="10"/>
      <c r="I33" s="10">
        <v>0</v>
      </c>
      <c r="J33" s="10"/>
      <c r="K33" s="10">
        <v>0</v>
      </c>
      <c r="L33" s="10"/>
      <c r="M33" s="10">
        <v>-6052465</v>
      </c>
      <c r="N33" s="10"/>
      <c r="O33" s="10">
        <v>79179088320</v>
      </c>
      <c r="P33" s="10"/>
      <c r="Q33" s="10">
        <v>0</v>
      </c>
      <c r="R33" s="10"/>
      <c r="S33" s="10">
        <v>0</v>
      </c>
      <c r="T33" s="10"/>
      <c r="U33" s="10">
        <v>0</v>
      </c>
      <c r="V33" s="10"/>
      <c r="W33" s="10">
        <v>0</v>
      </c>
      <c r="X33" s="9"/>
      <c r="Y33" s="11">
        <v>0</v>
      </c>
      <c r="AA33" s="17"/>
    </row>
    <row r="34" spans="1:27" s="12" customFormat="1" ht="22.5" x14ac:dyDescent="0.55000000000000004">
      <c r="A34" s="9" t="s">
        <v>40</v>
      </c>
      <c r="B34" s="9"/>
      <c r="C34" s="10">
        <v>5870001</v>
      </c>
      <c r="D34" s="10"/>
      <c r="E34" s="10">
        <v>45712264713</v>
      </c>
      <c r="F34" s="10"/>
      <c r="G34" s="10">
        <v>76381125127.114502</v>
      </c>
      <c r="H34" s="10"/>
      <c r="I34" s="10">
        <v>0</v>
      </c>
      <c r="J34" s="10"/>
      <c r="K34" s="10">
        <v>0</v>
      </c>
      <c r="L34" s="10"/>
      <c r="M34" s="10">
        <v>-1</v>
      </c>
      <c r="N34" s="10"/>
      <c r="O34" s="10">
        <v>1</v>
      </c>
      <c r="P34" s="10"/>
      <c r="Q34" s="10">
        <v>5870000</v>
      </c>
      <c r="R34" s="10"/>
      <c r="S34" s="10">
        <v>11240</v>
      </c>
      <c r="T34" s="10"/>
      <c r="U34" s="10">
        <v>45712256926</v>
      </c>
      <c r="V34" s="10"/>
      <c r="W34" s="10">
        <v>65586226140</v>
      </c>
      <c r="X34" s="9"/>
      <c r="Y34" s="11">
        <v>2.9499999999999998E-2</v>
      </c>
      <c r="AA34" s="17"/>
    </row>
    <row r="35" spans="1:27" s="12" customFormat="1" ht="22.5" x14ac:dyDescent="0.55000000000000004">
      <c r="A35" s="9" t="s">
        <v>41</v>
      </c>
      <c r="B35" s="9"/>
      <c r="C35" s="10">
        <v>2620965</v>
      </c>
      <c r="D35" s="10"/>
      <c r="E35" s="10">
        <v>26221588096</v>
      </c>
      <c r="F35" s="10"/>
      <c r="G35" s="10">
        <v>38689748335.012497</v>
      </c>
      <c r="H35" s="10"/>
      <c r="I35" s="10">
        <v>0</v>
      </c>
      <c r="J35" s="10"/>
      <c r="K35" s="10">
        <v>0</v>
      </c>
      <c r="L35" s="10"/>
      <c r="M35" s="10">
        <v>0</v>
      </c>
      <c r="N35" s="10"/>
      <c r="O35" s="10">
        <v>0</v>
      </c>
      <c r="P35" s="10"/>
      <c r="Q35" s="10">
        <v>2620965</v>
      </c>
      <c r="R35" s="10"/>
      <c r="S35" s="10">
        <v>15100</v>
      </c>
      <c r="T35" s="10"/>
      <c r="U35" s="10">
        <v>26221588096</v>
      </c>
      <c r="V35" s="10"/>
      <c r="W35" s="10">
        <v>39341090899.574997</v>
      </c>
      <c r="X35" s="9"/>
      <c r="Y35" s="11">
        <v>1.77E-2</v>
      </c>
      <c r="AA35" s="17"/>
    </row>
    <row r="36" spans="1:27" s="12" customFormat="1" ht="22.5" x14ac:dyDescent="0.55000000000000004">
      <c r="A36" s="9" t="s">
        <v>42</v>
      </c>
      <c r="B36" s="9"/>
      <c r="C36" s="10">
        <v>34427449</v>
      </c>
      <c r="D36" s="10"/>
      <c r="E36" s="10">
        <v>135681196183</v>
      </c>
      <c r="F36" s="10"/>
      <c r="G36" s="10">
        <v>215944641831.01999</v>
      </c>
      <c r="H36" s="10"/>
      <c r="I36" s="10">
        <v>0</v>
      </c>
      <c r="J36" s="10"/>
      <c r="K36" s="10">
        <v>0</v>
      </c>
      <c r="L36" s="10"/>
      <c r="M36" s="10">
        <v>0</v>
      </c>
      <c r="N36" s="10"/>
      <c r="O36" s="10">
        <v>0</v>
      </c>
      <c r="P36" s="10"/>
      <c r="Q36" s="10">
        <v>34427449</v>
      </c>
      <c r="R36" s="10"/>
      <c r="S36" s="10">
        <v>6440</v>
      </c>
      <c r="T36" s="10"/>
      <c r="U36" s="10">
        <v>135681196183</v>
      </c>
      <c r="V36" s="10"/>
      <c r="W36" s="10">
        <v>220393580569.21799</v>
      </c>
      <c r="X36" s="9"/>
      <c r="Y36" s="11">
        <v>9.9299999999999999E-2</v>
      </c>
      <c r="AA36" s="17"/>
    </row>
    <row r="37" spans="1:27" s="12" customFormat="1" ht="22.5" x14ac:dyDescent="0.55000000000000004">
      <c r="A37" s="9" t="s">
        <v>43</v>
      </c>
      <c r="B37" s="9"/>
      <c r="C37" s="10">
        <v>3122204</v>
      </c>
      <c r="D37" s="10"/>
      <c r="E37" s="10">
        <v>24246395377</v>
      </c>
      <c r="F37" s="10"/>
      <c r="G37" s="10">
        <v>28615439890.764</v>
      </c>
      <c r="H37" s="10"/>
      <c r="I37" s="10">
        <v>0</v>
      </c>
      <c r="J37" s="10"/>
      <c r="K37" s="10">
        <v>0</v>
      </c>
      <c r="L37" s="10"/>
      <c r="M37" s="10">
        <v>0</v>
      </c>
      <c r="N37" s="10"/>
      <c r="O37" s="10">
        <v>0</v>
      </c>
      <c r="P37" s="10"/>
      <c r="Q37" s="10">
        <v>3122204</v>
      </c>
      <c r="R37" s="10"/>
      <c r="S37" s="10">
        <v>10260</v>
      </c>
      <c r="T37" s="10"/>
      <c r="U37" s="10">
        <v>24246395377</v>
      </c>
      <c r="V37" s="10"/>
      <c r="W37" s="10">
        <v>31843211852.411999</v>
      </c>
      <c r="X37" s="9"/>
      <c r="Y37" s="11">
        <v>1.43E-2</v>
      </c>
      <c r="AA37" s="17"/>
    </row>
    <row r="38" spans="1:27" s="12" customFormat="1" ht="22.5" x14ac:dyDescent="0.55000000000000004">
      <c r="A38" s="9" t="s">
        <v>44</v>
      </c>
      <c r="B38" s="9"/>
      <c r="C38" s="10">
        <v>1001924</v>
      </c>
      <c r="D38" s="10"/>
      <c r="E38" s="10">
        <v>18677778536</v>
      </c>
      <c r="F38" s="10"/>
      <c r="G38" s="10">
        <v>30825040990.59</v>
      </c>
      <c r="H38" s="10"/>
      <c r="I38" s="10">
        <v>0</v>
      </c>
      <c r="J38" s="10"/>
      <c r="K38" s="10">
        <v>0</v>
      </c>
      <c r="L38" s="10"/>
      <c r="M38" s="10">
        <v>-1001924</v>
      </c>
      <c r="N38" s="10"/>
      <c r="O38" s="10">
        <v>33566862067</v>
      </c>
      <c r="P38" s="10"/>
      <c r="Q38" s="10">
        <v>0</v>
      </c>
      <c r="R38" s="10"/>
      <c r="S38" s="10">
        <v>0</v>
      </c>
      <c r="T38" s="10"/>
      <c r="U38" s="10">
        <v>0</v>
      </c>
      <c r="V38" s="10"/>
      <c r="W38" s="10">
        <v>0</v>
      </c>
      <c r="X38" s="9"/>
      <c r="Y38" s="11">
        <v>0</v>
      </c>
      <c r="AA38" s="17"/>
    </row>
    <row r="39" spans="1:27" s="12" customFormat="1" ht="22.5" x14ac:dyDescent="0.55000000000000004">
      <c r="A39" s="9" t="s">
        <v>45</v>
      </c>
      <c r="B39" s="9"/>
      <c r="C39" s="10">
        <v>31398242</v>
      </c>
      <c r="D39" s="10"/>
      <c r="E39" s="10">
        <v>81934160323</v>
      </c>
      <c r="F39" s="10"/>
      <c r="G39" s="10">
        <v>84239629219.809906</v>
      </c>
      <c r="H39" s="10"/>
      <c r="I39" s="10">
        <v>0</v>
      </c>
      <c r="J39" s="10"/>
      <c r="K39" s="10">
        <v>0</v>
      </c>
      <c r="L39" s="10"/>
      <c r="M39" s="10">
        <v>0</v>
      </c>
      <c r="N39" s="10"/>
      <c r="O39" s="10">
        <v>0</v>
      </c>
      <c r="P39" s="10"/>
      <c r="Q39" s="10">
        <v>31398242</v>
      </c>
      <c r="R39" s="10"/>
      <c r="S39" s="10">
        <v>2509</v>
      </c>
      <c r="T39" s="10"/>
      <c r="U39" s="10">
        <v>81934160323</v>
      </c>
      <c r="V39" s="10"/>
      <c r="W39" s="10">
        <v>78309458952.3909</v>
      </c>
      <c r="X39" s="9"/>
      <c r="Y39" s="11">
        <v>3.5299999999999998E-2</v>
      </c>
      <c r="AA39" s="17"/>
    </row>
    <row r="40" spans="1:27" s="12" customFormat="1" ht="22.5" x14ac:dyDescent="0.55000000000000004">
      <c r="A40" s="9" t="s">
        <v>46</v>
      </c>
      <c r="B40" s="9"/>
      <c r="C40" s="10">
        <v>2830000</v>
      </c>
      <c r="D40" s="10"/>
      <c r="E40" s="10">
        <v>93217957390</v>
      </c>
      <c r="F40" s="10"/>
      <c r="G40" s="10">
        <v>123582184695</v>
      </c>
      <c r="H40" s="10"/>
      <c r="I40" s="10">
        <v>0</v>
      </c>
      <c r="J40" s="10"/>
      <c r="K40" s="10">
        <v>0</v>
      </c>
      <c r="L40" s="10"/>
      <c r="M40" s="10">
        <v>0</v>
      </c>
      <c r="N40" s="10"/>
      <c r="O40" s="10">
        <v>0</v>
      </c>
      <c r="P40" s="10"/>
      <c r="Q40" s="10">
        <v>2830000</v>
      </c>
      <c r="R40" s="10"/>
      <c r="S40" s="10">
        <v>39500</v>
      </c>
      <c r="T40" s="10"/>
      <c r="U40" s="10">
        <v>93217957390</v>
      </c>
      <c r="V40" s="10"/>
      <c r="W40" s="10">
        <v>111119879250</v>
      </c>
      <c r="X40" s="9"/>
      <c r="Y40" s="11">
        <v>5.0099999999999999E-2</v>
      </c>
      <c r="AA40" s="17"/>
    </row>
    <row r="41" spans="1:27" s="12" customFormat="1" ht="22.5" x14ac:dyDescent="0.55000000000000004">
      <c r="A41" s="9" t="s">
        <v>47</v>
      </c>
      <c r="B41" s="9"/>
      <c r="C41" s="10">
        <v>7094834</v>
      </c>
      <c r="D41" s="10"/>
      <c r="E41" s="10">
        <v>24506633566</v>
      </c>
      <c r="F41" s="10"/>
      <c r="G41" s="10">
        <v>38859934754.726997</v>
      </c>
      <c r="H41" s="10"/>
      <c r="I41" s="10">
        <v>0</v>
      </c>
      <c r="J41" s="10"/>
      <c r="K41" s="10">
        <v>0</v>
      </c>
      <c r="L41" s="10"/>
      <c r="M41" s="10">
        <v>-1</v>
      </c>
      <c r="N41" s="10"/>
      <c r="O41" s="10">
        <v>1</v>
      </c>
      <c r="P41" s="10"/>
      <c r="Q41" s="10">
        <v>7094833</v>
      </c>
      <c r="R41" s="10"/>
      <c r="S41" s="10">
        <v>5620</v>
      </c>
      <c r="T41" s="10"/>
      <c r="U41" s="10">
        <v>24506630112</v>
      </c>
      <c r="V41" s="10"/>
      <c r="W41" s="10">
        <v>39635717339.313004</v>
      </c>
      <c r="X41" s="9"/>
      <c r="Y41" s="11">
        <v>1.7899999999999999E-2</v>
      </c>
      <c r="AA41" s="17"/>
    </row>
    <row r="42" spans="1:27" s="12" customFormat="1" ht="22.5" x14ac:dyDescent="0.55000000000000004">
      <c r="A42" s="9" t="s">
        <v>48</v>
      </c>
      <c r="B42" s="9"/>
      <c r="C42" s="10">
        <v>7951945</v>
      </c>
      <c r="D42" s="10"/>
      <c r="E42" s="10">
        <v>29069903983</v>
      </c>
      <c r="F42" s="10"/>
      <c r="G42" s="10">
        <v>70114076324.707504</v>
      </c>
      <c r="H42" s="10"/>
      <c r="I42" s="10">
        <v>0</v>
      </c>
      <c r="J42" s="10"/>
      <c r="K42" s="10">
        <v>0</v>
      </c>
      <c r="L42" s="10"/>
      <c r="M42" s="10">
        <v>-7951945</v>
      </c>
      <c r="N42" s="10"/>
      <c r="O42" s="10">
        <v>64582113740</v>
      </c>
      <c r="P42" s="10"/>
      <c r="Q42" s="10">
        <v>0</v>
      </c>
      <c r="R42" s="10"/>
      <c r="S42" s="10">
        <v>0</v>
      </c>
      <c r="T42" s="10"/>
      <c r="U42" s="10">
        <v>0</v>
      </c>
      <c r="V42" s="10"/>
      <c r="W42" s="10">
        <v>0</v>
      </c>
      <c r="X42" s="9"/>
      <c r="Y42" s="11">
        <v>0</v>
      </c>
      <c r="AA42" s="17"/>
    </row>
    <row r="43" spans="1:27" s="12" customFormat="1" ht="22.5" x14ac:dyDescent="0.55000000000000004">
      <c r="A43" s="9" t="s">
        <v>49</v>
      </c>
      <c r="B43" s="9"/>
      <c r="C43" s="10">
        <v>9793294</v>
      </c>
      <c r="D43" s="10"/>
      <c r="E43" s="10">
        <v>67811842694</v>
      </c>
      <c r="F43" s="10"/>
      <c r="G43" s="10">
        <v>77588140488.578995</v>
      </c>
      <c r="H43" s="10"/>
      <c r="I43" s="10">
        <v>2826922</v>
      </c>
      <c r="J43" s="10"/>
      <c r="K43" s="10">
        <v>22774227253</v>
      </c>
      <c r="L43" s="10"/>
      <c r="M43" s="10">
        <v>0</v>
      </c>
      <c r="N43" s="10"/>
      <c r="O43" s="10">
        <v>0</v>
      </c>
      <c r="P43" s="10"/>
      <c r="Q43" s="10">
        <v>12620216</v>
      </c>
      <c r="R43" s="10"/>
      <c r="S43" s="10">
        <v>7820</v>
      </c>
      <c r="T43" s="10"/>
      <c r="U43" s="10">
        <v>90586069947</v>
      </c>
      <c r="V43" s="10"/>
      <c r="W43" s="10">
        <v>98102883089.735992</v>
      </c>
      <c r="X43" s="9"/>
      <c r="Y43" s="11">
        <v>4.4200000000000003E-2</v>
      </c>
      <c r="AA43" s="17"/>
    </row>
    <row r="44" spans="1:27" s="12" customFormat="1" ht="22.5" x14ac:dyDescent="0.55000000000000004">
      <c r="A44" s="9" t="s">
        <v>50</v>
      </c>
      <c r="B44" s="9"/>
      <c r="C44" s="10">
        <v>393633</v>
      </c>
      <c r="D44" s="10"/>
      <c r="E44" s="10">
        <v>25713175067</v>
      </c>
      <c r="F44" s="10"/>
      <c r="G44" s="10">
        <v>38150861155.875</v>
      </c>
      <c r="H44" s="10"/>
      <c r="I44" s="10">
        <v>57973</v>
      </c>
      <c r="J44" s="10"/>
      <c r="K44" s="10">
        <v>5555823858</v>
      </c>
      <c r="L44" s="10"/>
      <c r="M44" s="10">
        <v>0</v>
      </c>
      <c r="N44" s="10"/>
      <c r="O44" s="10">
        <v>0</v>
      </c>
      <c r="P44" s="10"/>
      <c r="Q44" s="10">
        <v>451606</v>
      </c>
      <c r="R44" s="10"/>
      <c r="S44" s="10">
        <v>90800</v>
      </c>
      <c r="T44" s="10"/>
      <c r="U44" s="10">
        <v>31268998925</v>
      </c>
      <c r="V44" s="10"/>
      <c r="W44" s="10">
        <v>40761840142.440002</v>
      </c>
      <c r="X44" s="9"/>
      <c r="Y44" s="11">
        <v>1.84E-2</v>
      </c>
      <c r="AA44" s="17"/>
    </row>
    <row r="45" spans="1:27" s="12" customFormat="1" ht="22.5" x14ac:dyDescent="0.55000000000000004">
      <c r="A45" s="9" t="s">
        <v>51</v>
      </c>
      <c r="B45" s="9"/>
      <c r="C45" s="10">
        <v>1464946</v>
      </c>
      <c r="D45" s="10"/>
      <c r="E45" s="10">
        <v>22512315201</v>
      </c>
      <c r="F45" s="10"/>
      <c r="G45" s="10">
        <v>46118790523.070999</v>
      </c>
      <c r="H45" s="10"/>
      <c r="I45" s="10">
        <v>0</v>
      </c>
      <c r="J45" s="10"/>
      <c r="K45" s="10">
        <v>0</v>
      </c>
      <c r="L45" s="10"/>
      <c r="M45" s="10">
        <v>0</v>
      </c>
      <c r="N45" s="10"/>
      <c r="O45" s="10">
        <v>0</v>
      </c>
      <c r="P45" s="10"/>
      <c r="Q45" s="10">
        <v>1464946</v>
      </c>
      <c r="R45" s="10"/>
      <c r="S45" s="10">
        <v>27670</v>
      </c>
      <c r="T45" s="10"/>
      <c r="U45" s="10">
        <v>22512315201</v>
      </c>
      <c r="V45" s="10"/>
      <c r="W45" s="10">
        <v>40293872237.871002</v>
      </c>
      <c r="X45" s="9"/>
      <c r="Y45" s="11">
        <v>1.8100000000000002E-2</v>
      </c>
      <c r="AA45" s="17"/>
    </row>
    <row r="46" spans="1:27" s="12" customFormat="1" ht="22.5" x14ac:dyDescent="0.55000000000000004">
      <c r="A46" s="9" t="s">
        <v>52</v>
      </c>
      <c r="B46" s="9"/>
      <c r="C46" s="10">
        <v>801463</v>
      </c>
      <c r="D46" s="10"/>
      <c r="E46" s="10">
        <v>26876918817</v>
      </c>
      <c r="F46" s="10"/>
      <c r="G46" s="10">
        <v>39810813928.6455</v>
      </c>
      <c r="H46" s="10"/>
      <c r="I46" s="10">
        <v>92931</v>
      </c>
      <c r="J46" s="10"/>
      <c r="K46" s="10">
        <v>4337725604</v>
      </c>
      <c r="L46" s="10"/>
      <c r="M46" s="10">
        <v>0</v>
      </c>
      <c r="N46" s="10"/>
      <c r="O46" s="10">
        <v>0</v>
      </c>
      <c r="P46" s="10"/>
      <c r="Q46" s="10">
        <v>894394</v>
      </c>
      <c r="R46" s="10"/>
      <c r="S46" s="10">
        <v>47840</v>
      </c>
      <c r="T46" s="10"/>
      <c r="U46" s="10">
        <v>31214644421</v>
      </c>
      <c r="V46" s="10"/>
      <c r="W46" s="10">
        <v>42533221496.688004</v>
      </c>
      <c r="X46" s="9"/>
      <c r="Y46" s="11">
        <v>1.9199999999999998E-2</v>
      </c>
      <c r="AA46" s="17"/>
    </row>
    <row r="47" spans="1:27" s="12" customFormat="1" ht="22.5" x14ac:dyDescent="0.55000000000000004">
      <c r="A47" s="9" t="s">
        <v>53</v>
      </c>
      <c r="B47" s="9"/>
      <c r="C47" s="10">
        <v>2816894</v>
      </c>
      <c r="D47" s="10"/>
      <c r="E47" s="10">
        <v>22619083913</v>
      </c>
      <c r="F47" s="10"/>
      <c r="G47" s="10">
        <v>24165151938.441002</v>
      </c>
      <c r="H47" s="10"/>
      <c r="I47" s="10">
        <v>412124</v>
      </c>
      <c r="J47" s="10"/>
      <c r="K47" s="10">
        <v>3530353375</v>
      </c>
      <c r="L47" s="10"/>
      <c r="M47" s="10">
        <v>0</v>
      </c>
      <c r="N47" s="10"/>
      <c r="O47" s="10">
        <v>0</v>
      </c>
      <c r="P47" s="10"/>
      <c r="Q47" s="10">
        <v>3229018</v>
      </c>
      <c r="R47" s="10"/>
      <c r="S47" s="10">
        <v>8450</v>
      </c>
      <c r="T47" s="10"/>
      <c r="U47" s="10">
        <v>26149437288</v>
      </c>
      <c r="V47" s="10"/>
      <c r="W47" s="10">
        <v>27122855147.505001</v>
      </c>
      <c r="X47" s="9"/>
      <c r="Y47" s="11">
        <v>1.2200000000000001E-2</v>
      </c>
      <c r="AA47" s="17"/>
    </row>
    <row r="48" spans="1:27" s="12" customFormat="1" ht="22.5" x14ac:dyDescent="0.55000000000000004">
      <c r="A48" s="9" t="s">
        <v>54</v>
      </c>
      <c r="B48" s="9"/>
      <c r="C48" s="10">
        <v>5227768</v>
      </c>
      <c r="D48" s="10"/>
      <c r="E48" s="10">
        <v>30760948648</v>
      </c>
      <c r="F48" s="10"/>
      <c r="G48" s="10">
        <v>33206675166.756001</v>
      </c>
      <c r="H48" s="10"/>
      <c r="I48" s="10">
        <v>0</v>
      </c>
      <c r="J48" s="10"/>
      <c r="K48" s="10">
        <v>0</v>
      </c>
      <c r="L48" s="10"/>
      <c r="M48" s="10">
        <v>-1214866</v>
      </c>
      <c r="N48" s="10"/>
      <c r="O48" s="10">
        <v>7897079146</v>
      </c>
      <c r="P48" s="10"/>
      <c r="Q48" s="10">
        <v>4012902</v>
      </c>
      <c r="R48" s="10"/>
      <c r="S48" s="10">
        <v>6450</v>
      </c>
      <c r="T48" s="10"/>
      <c r="U48" s="10">
        <v>23612500084</v>
      </c>
      <c r="V48" s="10"/>
      <c r="W48" s="10">
        <v>25729212753.494999</v>
      </c>
      <c r="X48" s="9"/>
      <c r="Y48" s="11">
        <v>1.1599999999999999E-2</v>
      </c>
      <c r="AA48" s="17"/>
    </row>
    <row r="49" spans="1:27" s="12" customFormat="1" ht="22.5" x14ac:dyDescent="0.55000000000000004">
      <c r="A49" s="9" t="s">
        <v>55</v>
      </c>
      <c r="B49" s="9"/>
      <c r="C49" s="10">
        <v>0</v>
      </c>
      <c r="D49" s="10"/>
      <c r="E49" s="10">
        <v>0</v>
      </c>
      <c r="F49" s="10"/>
      <c r="G49" s="10">
        <v>0</v>
      </c>
      <c r="H49" s="10"/>
      <c r="I49" s="10">
        <v>625000</v>
      </c>
      <c r="J49" s="10"/>
      <c r="K49" s="10">
        <v>7256583000</v>
      </c>
      <c r="L49" s="10"/>
      <c r="M49" s="10">
        <v>0</v>
      </c>
      <c r="N49" s="10"/>
      <c r="O49" s="10">
        <v>0</v>
      </c>
      <c r="P49" s="10"/>
      <c r="Q49" s="10">
        <v>625000</v>
      </c>
      <c r="R49" s="10"/>
      <c r="S49" s="10">
        <v>13160</v>
      </c>
      <c r="T49" s="10"/>
      <c r="U49" s="10">
        <v>7256583000</v>
      </c>
      <c r="V49" s="10"/>
      <c r="W49" s="10">
        <v>8176061250</v>
      </c>
      <c r="X49" s="9"/>
      <c r="Y49" s="11">
        <v>3.7000000000000002E-3</v>
      </c>
      <c r="AA49" s="17"/>
    </row>
    <row r="50" spans="1:27" s="12" customFormat="1" ht="22.5" x14ac:dyDescent="0.55000000000000004">
      <c r="A50" s="9" t="s">
        <v>56</v>
      </c>
      <c r="B50" s="9"/>
      <c r="C50" s="10">
        <v>0</v>
      </c>
      <c r="D50" s="10"/>
      <c r="E50" s="10">
        <v>0</v>
      </c>
      <c r="F50" s="10"/>
      <c r="G50" s="10">
        <v>0</v>
      </c>
      <c r="H50" s="10"/>
      <c r="I50" s="10">
        <v>30000000</v>
      </c>
      <c r="J50" s="10"/>
      <c r="K50" s="10">
        <v>48044544000</v>
      </c>
      <c r="L50" s="10"/>
      <c r="M50" s="10">
        <v>0</v>
      </c>
      <c r="N50" s="10"/>
      <c r="O50" s="10">
        <v>0</v>
      </c>
      <c r="P50" s="10"/>
      <c r="Q50" s="10">
        <v>30000000</v>
      </c>
      <c r="R50" s="10"/>
      <c r="S50" s="10">
        <v>1600</v>
      </c>
      <c r="T50" s="10"/>
      <c r="U50" s="10">
        <v>48044544000</v>
      </c>
      <c r="V50" s="10"/>
      <c r="W50" s="10">
        <v>47714400000</v>
      </c>
      <c r="X50" s="9"/>
      <c r="Y50" s="11">
        <v>2.1499999999999998E-2</v>
      </c>
      <c r="AA50" s="17"/>
    </row>
    <row r="51" spans="1:27" s="12" customFormat="1" ht="22.5" x14ac:dyDescent="0.55000000000000004">
      <c r="A51" s="9" t="s">
        <v>57</v>
      </c>
      <c r="B51" s="9"/>
      <c r="C51" s="10">
        <v>0</v>
      </c>
      <c r="D51" s="10"/>
      <c r="E51" s="10">
        <v>0</v>
      </c>
      <c r="F51" s="10"/>
      <c r="G51" s="10">
        <v>0</v>
      </c>
      <c r="H51" s="10"/>
      <c r="I51" s="10">
        <v>2222267</v>
      </c>
      <c r="J51" s="10"/>
      <c r="K51" s="10">
        <v>54446039034</v>
      </c>
      <c r="L51" s="10"/>
      <c r="M51" s="10">
        <v>0</v>
      </c>
      <c r="N51" s="10"/>
      <c r="O51" s="10">
        <v>0</v>
      </c>
      <c r="P51" s="10"/>
      <c r="Q51" s="10">
        <v>2222267</v>
      </c>
      <c r="R51" s="10"/>
      <c r="S51" s="10">
        <v>21880</v>
      </c>
      <c r="T51" s="10"/>
      <c r="U51" s="10">
        <v>54446039034</v>
      </c>
      <c r="V51" s="10"/>
      <c r="W51" s="10">
        <v>48333893908.337997</v>
      </c>
      <c r="X51" s="9"/>
      <c r="Y51" s="11">
        <v>2.18E-2</v>
      </c>
      <c r="AA51" s="17"/>
    </row>
    <row r="52" spans="1:27" s="12" customFormat="1" ht="22.5" x14ac:dyDescent="0.55000000000000004">
      <c r="A52" s="9" t="s">
        <v>58</v>
      </c>
      <c r="B52" s="9"/>
      <c r="C52" s="10">
        <v>0</v>
      </c>
      <c r="D52" s="10"/>
      <c r="E52" s="10">
        <v>0</v>
      </c>
      <c r="F52" s="10"/>
      <c r="G52" s="10">
        <v>0</v>
      </c>
      <c r="H52" s="10"/>
      <c r="I52" s="10">
        <v>497241</v>
      </c>
      <c r="J52" s="10"/>
      <c r="K52" s="10">
        <v>14981081691</v>
      </c>
      <c r="L52" s="10"/>
      <c r="M52" s="10">
        <v>0</v>
      </c>
      <c r="N52" s="10"/>
      <c r="O52" s="10">
        <v>0</v>
      </c>
      <c r="P52" s="10"/>
      <c r="Q52" s="10">
        <v>497241</v>
      </c>
      <c r="R52" s="10"/>
      <c r="S52" s="10">
        <v>28590</v>
      </c>
      <c r="T52" s="10"/>
      <c r="U52" s="10">
        <v>14981081691</v>
      </c>
      <c r="V52" s="10"/>
      <c r="W52" s="10">
        <v>14131534274.869499</v>
      </c>
      <c r="X52" s="9"/>
      <c r="Y52" s="11">
        <v>6.4000000000000003E-3</v>
      </c>
      <c r="AA52" s="17"/>
    </row>
    <row r="53" spans="1:27" s="12" customFormat="1" ht="22.5" x14ac:dyDescent="0.55000000000000004">
      <c r="A53" s="9" t="s">
        <v>59</v>
      </c>
      <c r="B53" s="9"/>
      <c r="C53" s="10">
        <v>0</v>
      </c>
      <c r="D53" s="10"/>
      <c r="E53" s="10">
        <v>0</v>
      </c>
      <c r="F53" s="10"/>
      <c r="G53" s="10">
        <v>0</v>
      </c>
      <c r="H53" s="10"/>
      <c r="I53" s="10">
        <v>4090940</v>
      </c>
      <c r="J53" s="10"/>
      <c r="K53" s="10">
        <v>27604014023</v>
      </c>
      <c r="L53" s="10"/>
      <c r="M53" s="10">
        <v>0</v>
      </c>
      <c r="N53" s="10"/>
      <c r="O53" s="10">
        <v>0</v>
      </c>
      <c r="P53" s="10"/>
      <c r="Q53" s="10">
        <v>4090940</v>
      </c>
      <c r="R53" s="10"/>
      <c r="S53" s="10">
        <v>7270</v>
      </c>
      <c r="T53" s="10"/>
      <c r="U53" s="10">
        <v>27604014023</v>
      </c>
      <c r="V53" s="10"/>
      <c r="W53" s="10">
        <v>29564174053.889999</v>
      </c>
      <c r="X53" s="9"/>
      <c r="Y53" s="11">
        <v>1.3299999999999999E-2</v>
      </c>
      <c r="AA53" s="17"/>
    </row>
    <row r="54" spans="1:27" s="12" customFormat="1" ht="22.5" x14ac:dyDescent="0.55000000000000004">
      <c r="A54" s="9" t="s">
        <v>60</v>
      </c>
      <c r="B54" s="9"/>
      <c r="C54" s="10">
        <v>0</v>
      </c>
      <c r="D54" s="10"/>
      <c r="E54" s="10">
        <v>0</v>
      </c>
      <c r="F54" s="10"/>
      <c r="G54" s="10">
        <v>0</v>
      </c>
      <c r="H54" s="10"/>
      <c r="I54" s="10">
        <v>200000</v>
      </c>
      <c r="J54" s="10"/>
      <c r="K54" s="10">
        <v>2388166481</v>
      </c>
      <c r="L54" s="10"/>
      <c r="M54" s="10">
        <v>0</v>
      </c>
      <c r="N54" s="10"/>
      <c r="O54" s="10">
        <v>0</v>
      </c>
      <c r="P54" s="10"/>
      <c r="Q54" s="10">
        <v>200000</v>
      </c>
      <c r="R54" s="10"/>
      <c r="S54" s="10">
        <v>11440</v>
      </c>
      <c r="T54" s="10"/>
      <c r="U54" s="10">
        <v>2388166481</v>
      </c>
      <c r="V54" s="10"/>
      <c r="W54" s="10">
        <v>2274386400</v>
      </c>
      <c r="X54" s="9"/>
      <c r="Y54" s="11">
        <v>1E-3</v>
      </c>
      <c r="AA54" s="17"/>
    </row>
    <row r="55" spans="1:27" s="12" customFormat="1" ht="22.5" x14ac:dyDescent="0.55000000000000004">
      <c r="A55" s="9" t="s">
        <v>61</v>
      </c>
      <c r="B55" s="9"/>
      <c r="C55" s="10">
        <v>0</v>
      </c>
      <c r="D55" s="10"/>
      <c r="E55" s="10">
        <v>0</v>
      </c>
      <c r="F55" s="10"/>
      <c r="G55" s="10">
        <v>0</v>
      </c>
      <c r="H55" s="10"/>
      <c r="I55" s="10">
        <v>7465</v>
      </c>
      <c r="J55" s="10"/>
      <c r="K55" s="10">
        <v>19120279</v>
      </c>
      <c r="L55" s="10"/>
      <c r="M55" s="10">
        <v>0</v>
      </c>
      <c r="N55" s="10"/>
      <c r="O55" s="10">
        <v>0</v>
      </c>
      <c r="P55" s="10"/>
      <c r="Q55" s="10">
        <v>7465</v>
      </c>
      <c r="R55" s="10"/>
      <c r="S55" s="10">
        <v>2559</v>
      </c>
      <c r="T55" s="10"/>
      <c r="U55" s="10">
        <v>19120279</v>
      </c>
      <c r="V55" s="10"/>
      <c r="W55" s="10">
        <v>18989272.53675</v>
      </c>
      <c r="X55" s="10"/>
      <c r="Y55" s="17">
        <v>0</v>
      </c>
    </row>
    <row r="56" spans="1:27" s="12" customFormat="1" ht="22.5" x14ac:dyDescent="0.55000000000000004">
      <c r="A56" s="9" t="s">
        <v>62</v>
      </c>
      <c r="B56" s="9"/>
      <c r="C56" s="10">
        <v>0</v>
      </c>
      <c r="D56" s="10"/>
      <c r="E56" s="10">
        <v>0</v>
      </c>
      <c r="F56" s="10"/>
      <c r="G56" s="10">
        <v>0</v>
      </c>
      <c r="H56" s="10"/>
      <c r="I56" s="10">
        <v>100000</v>
      </c>
      <c r="J56" s="10"/>
      <c r="K56" s="10">
        <v>2271105632</v>
      </c>
      <c r="L56" s="10"/>
      <c r="M56" s="10">
        <v>0</v>
      </c>
      <c r="N56" s="10"/>
      <c r="O56" s="10">
        <v>0</v>
      </c>
      <c r="P56" s="10"/>
      <c r="Q56" s="10">
        <v>100000</v>
      </c>
      <c r="R56" s="10"/>
      <c r="S56" s="10">
        <v>19190</v>
      </c>
      <c r="T56" s="10"/>
      <c r="U56" s="10">
        <v>2271105628</v>
      </c>
      <c r="V56" s="10"/>
      <c r="W56" s="10">
        <v>1907581950</v>
      </c>
      <c r="X56" s="9"/>
      <c r="Y56" s="11">
        <v>8.9999999999999998E-4</v>
      </c>
      <c r="AA56" s="17"/>
    </row>
    <row r="57" spans="1:27" s="12" customFormat="1" ht="22.5" x14ac:dyDescent="0.55000000000000004">
      <c r="A57" s="9" t="s">
        <v>63</v>
      </c>
      <c r="B57" s="9"/>
      <c r="C57" s="10">
        <v>0</v>
      </c>
      <c r="D57" s="10"/>
      <c r="E57" s="10">
        <v>0</v>
      </c>
      <c r="F57" s="10"/>
      <c r="G57" s="10">
        <v>0</v>
      </c>
      <c r="H57" s="10"/>
      <c r="I57" s="10">
        <v>10860537</v>
      </c>
      <c r="J57" s="10"/>
      <c r="K57" s="10">
        <v>104367680364</v>
      </c>
      <c r="L57" s="10"/>
      <c r="M57" s="10">
        <v>0</v>
      </c>
      <c r="N57" s="10"/>
      <c r="O57" s="10">
        <v>0</v>
      </c>
      <c r="P57" s="10"/>
      <c r="Q57" s="10">
        <v>10860537</v>
      </c>
      <c r="R57" s="10"/>
      <c r="S57" s="10">
        <v>9590</v>
      </c>
      <c r="T57" s="10"/>
      <c r="U57" s="10">
        <v>104367680364</v>
      </c>
      <c r="V57" s="10"/>
      <c r="W57" s="10">
        <v>103532842158.51199</v>
      </c>
      <c r="X57" s="9"/>
      <c r="Y57" s="11">
        <v>4.6600000000000003E-2</v>
      </c>
      <c r="AA57" s="17"/>
    </row>
    <row r="58" spans="1:27" s="12" customFormat="1" ht="22.5" x14ac:dyDescent="0.55000000000000004">
      <c r="A58" s="9" t="s">
        <v>64</v>
      </c>
      <c r="B58" s="9"/>
      <c r="C58" s="10">
        <v>0</v>
      </c>
      <c r="D58" s="10"/>
      <c r="E58" s="10">
        <v>0</v>
      </c>
      <c r="F58" s="10"/>
      <c r="G58" s="10">
        <v>0</v>
      </c>
      <c r="H58" s="10"/>
      <c r="I58" s="10">
        <v>4235188</v>
      </c>
      <c r="J58" s="10"/>
      <c r="K58" s="10">
        <v>0</v>
      </c>
      <c r="L58" s="10"/>
      <c r="M58" s="10">
        <v>0</v>
      </c>
      <c r="N58" s="10"/>
      <c r="O58" s="10">
        <v>0</v>
      </c>
      <c r="P58" s="10"/>
      <c r="Q58" s="10">
        <v>4235188</v>
      </c>
      <c r="R58" s="10"/>
      <c r="S58" s="10">
        <v>8330</v>
      </c>
      <c r="T58" s="10"/>
      <c r="U58" s="10">
        <v>18859292164</v>
      </c>
      <c r="V58" s="10"/>
      <c r="W58" s="10">
        <v>35069205299.561996</v>
      </c>
      <c r="X58" s="9"/>
      <c r="Y58" s="11">
        <v>1.5800000000000002E-2</v>
      </c>
      <c r="AA58" s="17"/>
    </row>
    <row r="59" spans="1:27" s="12" customFormat="1" ht="23.25" thickBot="1" x14ac:dyDescent="0.6">
      <c r="A59" s="9"/>
      <c r="B59" s="9"/>
      <c r="C59" s="10"/>
      <c r="D59" s="10"/>
      <c r="E59" s="15">
        <f>SUM(E9:E58)</f>
        <v>1570112290173</v>
      </c>
      <c r="F59" s="10"/>
      <c r="G59" s="15">
        <f>SUM(G9:G58)</f>
        <v>2318884892913.4404</v>
      </c>
      <c r="H59" s="10"/>
      <c r="I59" s="10"/>
      <c r="J59" s="10"/>
      <c r="K59" s="15">
        <f>SUM(K9:K58)</f>
        <v>337337070705</v>
      </c>
      <c r="L59" s="10"/>
      <c r="M59" s="10"/>
      <c r="N59" s="10"/>
      <c r="O59" s="15">
        <f>SUM(O9:O58)</f>
        <v>446751292230</v>
      </c>
      <c r="P59" s="10"/>
      <c r="Q59" s="10"/>
      <c r="R59" s="10"/>
      <c r="S59" s="10"/>
      <c r="T59" s="10"/>
      <c r="U59" s="15">
        <f>SUM(U9:U58)</f>
        <v>1627925241996</v>
      </c>
      <c r="V59" s="10"/>
      <c r="W59" s="15">
        <f>SUM(W9:W58)</f>
        <v>2169340188812.1692</v>
      </c>
      <c r="X59" s="10"/>
      <c r="Y59" s="18">
        <f>SUM(Y9:Y58)</f>
        <v>0.97740000000000005</v>
      </c>
      <c r="AA59" s="17"/>
    </row>
    <row r="60" spans="1:27" s="12" customFormat="1" ht="19.5" thickTop="1" x14ac:dyDescent="0.45"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AA60" s="17"/>
    </row>
    <row r="61" spans="1:27" s="12" customFormat="1" x14ac:dyDescent="0.45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AA61" s="17"/>
    </row>
    <row r="62" spans="1:27" s="12" customFormat="1" x14ac:dyDescent="0.45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AA62" s="17"/>
    </row>
    <row r="63" spans="1:27" s="12" customFormat="1" x14ac:dyDescent="0.45"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AA63" s="17"/>
    </row>
    <row r="64" spans="1:27" s="12" customFormat="1" x14ac:dyDescent="0.45"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AA64" s="17"/>
    </row>
    <row r="65" spans="3:27" s="12" customFormat="1" x14ac:dyDescent="0.45"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AA65" s="17"/>
    </row>
    <row r="66" spans="3:27" s="12" customFormat="1" x14ac:dyDescent="0.45"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AA66" s="17"/>
    </row>
    <row r="67" spans="3:27" s="12" customFormat="1" x14ac:dyDescent="0.45"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AA67" s="17"/>
    </row>
    <row r="68" spans="3:27" s="12" customFormat="1" x14ac:dyDescent="0.45"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AA68" s="17"/>
    </row>
    <row r="69" spans="3:27" s="12" customFormat="1" x14ac:dyDescent="0.45"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</row>
    <row r="70" spans="3:27" s="12" customFormat="1" x14ac:dyDescent="0.45"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</row>
    <row r="71" spans="3:27" s="12" customFormat="1" x14ac:dyDescent="0.45"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</row>
    <row r="72" spans="3:27" s="12" customFormat="1" x14ac:dyDescent="0.45"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</row>
    <row r="73" spans="3:27" s="12" customFormat="1" x14ac:dyDescent="0.45"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</row>
    <row r="74" spans="3:27" s="12" customFormat="1" x14ac:dyDescent="0.45"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</row>
    <row r="75" spans="3:27" s="12" customFormat="1" x14ac:dyDescent="0.45"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</row>
    <row r="76" spans="3:27" s="12" customFormat="1" x14ac:dyDescent="0.45"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</row>
    <row r="77" spans="3:27" s="12" customFormat="1" x14ac:dyDescent="0.45"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</row>
    <row r="78" spans="3:27" s="12" customFormat="1" x14ac:dyDescent="0.45"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</row>
    <row r="79" spans="3:27" s="12" customFormat="1" x14ac:dyDescent="0.45"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</row>
    <row r="80" spans="3:27" s="12" customFormat="1" x14ac:dyDescent="0.45"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</row>
    <row r="81" spans="3:23" s="12" customFormat="1" x14ac:dyDescent="0.45"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</row>
    <row r="82" spans="3:23" s="12" customFormat="1" x14ac:dyDescent="0.45"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</row>
    <row r="83" spans="3:23" s="12" customFormat="1" x14ac:dyDescent="0.45"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</row>
    <row r="84" spans="3:23" s="12" customFormat="1" x14ac:dyDescent="0.45"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</row>
    <row r="85" spans="3:23" s="12" customFormat="1" x14ac:dyDescent="0.45"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</row>
    <row r="86" spans="3:23" s="12" customFormat="1" x14ac:dyDescent="0.45"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</row>
    <row r="87" spans="3:23" s="12" customFormat="1" x14ac:dyDescent="0.45"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</row>
    <row r="88" spans="3:23" s="12" customFormat="1" x14ac:dyDescent="0.45"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</row>
    <row r="89" spans="3:23" s="12" customFormat="1" x14ac:dyDescent="0.45"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</row>
    <row r="90" spans="3:23" s="12" customFormat="1" x14ac:dyDescent="0.45"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</row>
    <row r="91" spans="3:23" s="12" customFormat="1" x14ac:dyDescent="0.45"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</row>
    <row r="92" spans="3:23" s="12" customFormat="1" x14ac:dyDescent="0.45"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</row>
    <row r="93" spans="3:23" s="12" customFormat="1" x14ac:dyDescent="0.45"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</row>
    <row r="94" spans="3:23" s="12" customFormat="1" x14ac:dyDescent="0.45"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</row>
    <row r="95" spans="3:23" s="12" customFormat="1" x14ac:dyDescent="0.45"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</row>
    <row r="96" spans="3:23" s="12" customFormat="1" x14ac:dyDescent="0.45"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</row>
    <row r="97" spans="3:23" s="12" customFormat="1" x14ac:dyDescent="0.45"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</row>
    <row r="98" spans="3:23" s="12" customFormat="1" x14ac:dyDescent="0.45"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</row>
    <row r="99" spans="3:23" s="12" customFormat="1" x14ac:dyDescent="0.45"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</row>
    <row r="100" spans="3:23" x14ac:dyDescent="0.45"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spans="3:23" x14ac:dyDescent="0.45"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spans="3:23" x14ac:dyDescent="0.45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spans="3:23" x14ac:dyDescent="0.45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3:23" x14ac:dyDescent="0.45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spans="3:23" x14ac:dyDescent="0.45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spans="3:23" x14ac:dyDescent="0.45"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spans="3:23" x14ac:dyDescent="0.45"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spans="3:23" x14ac:dyDescent="0.45"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3:23" x14ac:dyDescent="0.45"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</sheetData>
  <mergeCells count="17"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rightToLeft="1" workbookViewId="0">
      <selection activeCell="E10" sqref="E10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5.5703125" style="1" customWidth="1"/>
    <col min="4" max="4" width="1" style="1" customWidth="1"/>
    <col min="5" max="5" width="21.28515625" style="1" customWidth="1"/>
    <col min="6" max="6" width="1" style="1" customWidth="1"/>
    <col min="7" max="7" width="9.140625" style="1" customWidth="1"/>
    <col min="8" max="16384" width="9.140625" style="1"/>
  </cols>
  <sheetData>
    <row r="1" spans="1:5" s="8" customFormat="1" ht="18" x14ac:dyDescent="0.45"/>
    <row r="2" spans="1:5" s="8" customFormat="1" ht="19.5" x14ac:dyDescent="0.45">
      <c r="A2" s="65" t="s">
        <v>0</v>
      </c>
      <c r="B2" s="65" t="s">
        <v>0</v>
      </c>
      <c r="C2" s="65" t="s">
        <v>0</v>
      </c>
      <c r="D2" s="65" t="s">
        <v>0</v>
      </c>
      <c r="E2" s="65"/>
    </row>
    <row r="3" spans="1:5" s="8" customFormat="1" ht="19.5" x14ac:dyDescent="0.45">
      <c r="A3" s="65" t="s">
        <v>99</v>
      </c>
      <c r="B3" s="65" t="s">
        <v>99</v>
      </c>
      <c r="C3" s="65" t="s">
        <v>99</v>
      </c>
      <c r="D3" s="65" t="s">
        <v>99</v>
      </c>
      <c r="E3" s="65"/>
    </row>
    <row r="4" spans="1:5" s="8" customFormat="1" ht="19.5" x14ac:dyDescent="0.45">
      <c r="A4" s="65" t="s">
        <v>2</v>
      </c>
      <c r="B4" s="65" t="s">
        <v>2</v>
      </c>
      <c r="C4" s="65" t="s">
        <v>2</v>
      </c>
      <c r="D4" s="65" t="s">
        <v>2</v>
      </c>
      <c r="E4" s="65"/>
    </row>
    <row r="6" spans="1:5" s="6" customFormat="1" ht="24" x14ac:dyDescent="0.55000000000000004">
      <c r="A6" s="29" t="s">
        <v>162</v>
      </c>
      <c r="C6" s="29" t="s">
        <v>101</v>
      </c>
      <c r="E6" s="29" t="s">
        <v>6</v>
      </c>
    </row>
    <row r="7" spans="1:5" x14ac:dyDescent="0.45">
      <c r="A7" s="1" t="s">
        <v>162</v>
      </c>
      <c r="C7" s="31">
        <v>0</v>
      </c>
      <c r="D7" s="31"/>
      <c r="E7" s="31">
        <v>1151561794</v>
      </c>
    </row>
    <row r="8" spans="1:5" x14ac:dyDescent="0.45">
      <c r="A8" s="1" t="s">
        <v>163</v>
      </c>
      <c r="C8" s="31">
        <v>0</v>
      </c>
      <c r="D8" s="31"/>
      <c r="E8" s="31">
        <v>41863</v>
      </c>
    </row>
    <row r="9" spans="1:5" x14ac:dyDescent="0.45">
      <c r="A9" s="1" t="s">
        <v>164</v>
      </c>
      <c r="C9" s="31">
        <v>106931268</v>
      </c>
      <c r="D9" s="31"/>
      <c r="E9" s="31">
        <v>244868369</v>
      </c>
    </row>
    <row r="10" spans="1:5" ht="19.5" thickBot="1" x14ac:dyDescent="0.5">
      <c r="A10" s="1" t="s">
        <v>109</v>
      </c>
      <c r="C10" s="32">
        <v>106931268</v>
      </c>
      <c r="D10" s="31"/>
      <c r="E10" s="32">
        <v>1396472026</v>
      </c>
    </row>
    <row r="11" spans="1:5" ht="19.5" thickTop="1" x14ac:dyDescent="0.45"/>
  </sheetData>
  <mergeCells count="3">
    <mergeCell ref="A2:E2"/>
    <mergeCell ref="A3:E3"/>
    <mergeCell ref="A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S21"/>
  <sheetViews>
    <sheetView rightToLeft="1" tabSelected="1" workbookViewId="0">
      <selection activeCell="M25" sqref="M25"/>
    </sheetView>
  </sheetViews>
  <sheetFormatPr defaultRowHeight="18.75" x14ac:dyDescent="0.45"/>
  <cols>
    <col min="1" max="1" width="20.85546875" style="1" bestFit="1" customWidth="1"/>
    <col min="2" max="2" width="1" style="1" customWidth="1"/>
    <col min="3" max="3" width="16.71093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2" width="9.140625" style="1"/>
    <col min="13" max="13" width="14.7109375" style="1" bestFit="1" customWidth="1"/>
    <col min="14" max="14" width="9.140625" style="1"/>
    <col min="15" max="15" width="17.5703125" style="1" bestFit="1" customWidth="1"/>
    <col min="16" max="18" width="9.140625" style="1"/>
    <col min="19" max="19" width="16.28515625" style="1" bestFit="1" customWidth="1"/>
    <col min="20" max="16384" width="9.140625" style="1"/>
  </cols>
  <sheetData>
    <row r="2" spans="1:19" ht="30" x14ac:dyDescent="0.45">
      <c r="A2" s="52" t="s">
        <v>0</v>
      </c>
      <c r="B2" s="52" t="s">
        <v>0</v>
      </c>
      <c r="C2" s="52" t="s">
        <v>0</v>
      </c>
      <c r="D2" s="52" t="s">
        <v>0</v>
      </c>
      <c r="E2" s="52" t="s">
        <v>0</v>
      </c>
      <c r="F2" s="52"/>
      <c r="G2" s="52"/>
    </row>
    <row r="3" spans="1:19" ht="30" x14ac:dyDescent="0.45">
      <c r="A3" s="52" t="s">
        <v>99</v>
      </c>
      <c r="B3" s="52" t="s">
        <v>99</v>
      </c>
      <c r="C3" s="52" t="s">
        <v>99</v>
      </c>
      <c r="D3" s="52" t="s">
        <v>99</v>
      </c>
      <c r="E3" s="52" t="s">
        <v>99</v>
      </c>
      <c r="F3" s="52"/>
      <c r="G3" s="52"/>
    </row>
    <row r="4" spans="1:19" ht="30" x14ac:dyDescent="0.45">
      <c r="A4" s="52" t="s">
        <v>2</v>
      </c>
      <c r="B4" s="52" t="s">
        <v>2</v>
      </c>
      <c r="C4" s="52" t="s">
        <v>2</v>
      </c>
      <c r="D4" s="52" t="s">
        <v>2</v>
      </c>
      <c r="E4" s="52" t="s">
        <v>2</v>
      </c>
      <c r="F4" s="52"/>
      <c r="G4" s="52"/>
    </row>
    <row r="5" spans="1:19" x14ac:dyDescent="0.45">
      <c r="S5" s="31"/>
    </row>
    <row r="6" spans="1:19" s="6" customFormat="1" ht="24" x14ac:dyDescent="0.55000000000000004">
      <c r="A6" s="29" t="s">
        <v>103</v>
      </c>
      <c r="C6" s="29" t="s">
        <v>73</v>
      </c>
      <c r="E6" s="29" t="s">
        <v>155</v>
      </c>
      <c r="G6" s="29" t="s">
        <v>13</v>
      </c>
      <c r="S6" s="31"/>
    </row>
    <row r="7" spans="1:19" x14ac:dyDescent="0.45">
      <c r="A7" s="1" t="s">
        <v>165</v>
      </c>
      <c r="C7" s="31">
        <v>68759356385</v>
      </c>
      <c r="D7" s="19"/>
      <c r="E7" s="43">
        <v>0.99850000000000005</v>
      </c>
      <c r="F7" s="19"/>
      <c r="G7" s="43">
        <v>3.1E-2</v>
      </c>
      <c r="K7" s="25"/>
      <c r="S7" s="31"/>
    </row>
    <row r="8" spans="1:19" x14ac:dyDescent="0.45">
      <c r="A8" s="1" t="s">
        <v>166</v>
      </c>
      <c r="C8" s="31">
        <v>0</v>
      </c>
      <c r="D8" s="19"/>
      <c r="E8" s="43">
        <f t="shared" ref="E8:E10" si="0">C8/$C$11</f>
        <v>0</v>
      </c>
      <c r="F8" s="19"/>
      <c r="G8" s="43">
        <v>0</v>
      </c>
      <c r="S8" s="31"/>
    </row>
    <row r="9" spans="1:19" x14ac:dyDescent="0.45">
      <c r="A9" s="1" t="s">
        <v>167</v>
      </c>
      <c r="C9" s="31">
        <v>-2858675</v>
      </c>
      <c r="D9" s="19"/>
      <c r="E9" s="43">
        <f t="shared" si="0"/>
        <v>-4.1512237227008679E-5</v>
      </c>
      <c r="F9" s="19"/>
      <c r="G9" s="75">
        <v>0</v>
      </c>
      <c r="S9" s="31"/>
    </row>
    <row r="10" spans="1:19" x14ac:dyDescent="0.45">
      <c r="A10" s="1" t="s">
        <v>162</v>
      </c>
      <c r="C10" s="31">
        <v>106931268</v>
      </c>
      <c r="D10" s="19"/>
      <c r="E10" s="43">
        <f t="shared" si="0"/>
        <v>1.5528019674152683E-3</v>
      </c>
      <c r="F10" s="19"/>
      <c r="G10" s="43">
        <v>0</v>
      </c>
      <c r="S10" s="31"/>
    </row>
    <row r="11" spans="1:19" ht="19.5" thickBot="1" x14ac:dyDescent="0.5">
      <c r="C11" s="24">
        <f>SUM(C7:C10)</f>
        <v>68863428978</v>
      </c>
      <c r="E11" s="27">
        <f>SUM(E7:E10)</f>
        <v>1.0000112897301883</v>
      </c>
      <c r="G11" s="27">
        <f>SUM(G7:G10)</f>
        <v>3.1E-2</v>
      </c>
      <c r="O11" s="31"/>
      <c r="S11" s="31"/>
    </row>
    <row r="12" spans="1:19" ht="19.5" thickTop="1" x14ac:dyDescent="0.45">
      <c r="O12" s="31"/>
      <c r="S12" s="31"/>
    </row>
    <row r="13" spans="1:19" x14ac:dyDescent="0.45">
      <c r="O13" s="31"/>
      <c r="S13" s="31"/>
    </row>
    <row r="14" spans="1:19" x14ac:dyDescent="0.45">
      <c r="M14" s="43"/>
      <c r="O14" s="31"/>
      <c r="S14" s="31"/>
    </row>
    <row r="15" spans="1:19" x14ac:dyDescent="0.45">
      <c r="S15" s="31"/>
    </row>
    <row r="16" spans="1:19" x14ac:dyDescent="0.45">
      <c r="S16" s="31"/>
    </row>
    <row r="17" spans="19:19" x14ac:dyDescent="0.45">
      <c r="S17" s="31"/>
    </row>
    <row r="18" spans="19:19" x14ac:dyDescent="0.45">
      <c r="S18" s="31"/>
    </row>
    <row r="19" spans="19:19" x14ac:dyDescent="0.45">
      <c r="S19" s="31"/>
    </row>
    <row r="20" spans="19:19" x14ac:dyDescent="0.45">
      <c r="S20" s="31"/>
    </row>
    <row r="21" spans="19:19" x14ac:dyDescent="0.45">
      <c r="S21" s="31"/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19"/>
  <sheetViews>
    <sheetView rightToLeft="1" topLeftCell="B1" zoomScaleNormal="100" workbookViewId="0">
      <selection activeCell="V5" sqref="V5:Z17"/>
    </sheetView>
  </sheetViews>
  <sheetFormatPr defaultRowHeight="18.75" x14ac:dyDescent="0.45"/>
  <cols>
    <col min="1" max="1" width="33.85546875" style="1" customWidth="1"/>
    <col min="2" max="2" width="1" style="1" customWidth="1"/>
    <col min="3" max="3" width="29.7109375" style="1" customWidth="1"/>
    <col min="4" max="4" width="1" style="1" customWidth="1"/>
    <col min="5" max="5" width="24" style="1" customWidth="1"/>
    <col min="6" max="6" width="1" style="1" customWidth="1"/>
    <col min="7" max="7" width="18.140625" style="1" customWidth="1"/>
    <col min="8" max="8" width="1" style="1" customWidth="1"/>
    <col min="9" max="9" width="15.42578125" style="1" customWidth="1"/>
    <col min="10" max="10" width="1" style="1" customWidth="1"/>
    <col min="11" max="11" width="21.42578125" style="1" customWidth="1"/>
    <col min="12" max="12" width="1" style="1" customWidth="1"/>
    <col min="13" max="13" width="20.28515625" style="1" customWidth="1"/>
    <col min="14" max="14" width="1" style="1" customWidth="1"/>
    <col min="15" max="15" width="19.140625" style="1" customWidth="1"/>
    <col min="16" max="16" width="1" style="1" customWidth="1"/>
    <col min="17" max="17" width="18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3.85546875" style="1" bestFit="1" customWidth="1"/>
    <col min="23" max="23" width="17.5703125" style="1" bestFit="1" customWidth="1"/>
    <col min="24" max="16384" width="9.140625" style="1"/>
  </cols>
  <sheetData>
    <row r="2" spans="1:23" ht="26.25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3" ht="26.25" x14ac:dyDescent="0.45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3" ht="26.25" x14ac:dyDescent="0.4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6" spans="1:23" s="23" customFormat="1" ht="21.75" thickBot="1" x14ac:dyDescent="0.5">
      <c r="A6" s="59" t="s">
        <v>68</v>
      </c>
      <c r="C6" s="58" t="s">
        <v>69</v>
      </c>
      <c r="D6" s="58" t="s">
        <v>69</v>
      </c>
      <c r="E6" s="58" t="s">
        <v>69</v>
      </c>
      <c r="F6" s="58" t="s">
        <v>69</v>
      </c>
      <c r="G6" s="58" t="s">
        <v>69</v>
      </c>
      <c r="H6" s="58" t="s">
        <v>69</v>
      </c>
      <c r="I6" s="58" t="s">
        <v>69</v>
      </c>
      <c r="J6" s="1"/>
      <c r="K6" s="58" t="s">
        <v>4</v>
      </c>
      <c r="L6" s="1"/>
      <c r="M6" s="58" t="s">
        <v>5</v>
      </c>
      <c r="N6" s="58" t="s">
        <v>5</v>
      </c>
      <c r="O6" s="58" t="s">
        <v>5</v>
      </c>
      <c r="P6" s="1"/>
      <c r="Q6" s="58" t="s">
        <v>6</v>
      </c>
      <c r="R6" s="58" t="s">
        <v>6</v>
      </c>
      <c r="S6" s="58" t="s">
        <v>6</v>
      </c>
    </row>
    <row r="7" spans="1:23" s="23" customFormat="1" ht="15.75" x14ac:dyDescent="0.4">
      <c r="A7" s="59" t="s">
        <v>68</v>
      </c>
      <c r="C7" s="57" t="s">
        <v>70</v>
      </c>
      <c r="E7" s="57" t="s">
        <v>71</v>
      </c>
      <c r="G7" s="57" t="s">
        <v>72</v>
      </c>
      <c r="I7" s="57" t="s">
        <v>66</v>
      </c>
      <c r="K7" s="57" t="s">
        <v>73</v>
      </c>
      <c r="M7" s="57" t="s">
        <v>74</v>
      </c>
      <c r="O7" s="57" t="s">
        <v>75</v>
      </c>
      <c r="Q7" s="57" t="s">
        <v>73</v>
      </c>
      <c r="S7" s="57" t="s">
        <v>67</v>
      </c>
    </row>
    <row r="8" spans="1:23" ht="21" x14ac:dyDescent="0.55000000000000004">
      <c r="A8" s="2" t="s">
        <v>76</v>
      </c>
      <c r="C8" s="1" t="s">
        <v>77</v>
      </c>
      <c r="E8" s="21" t="s">
        <v>78</v>
      </c>
      <c r="F8" s="21"/>
      <c r="G8" s="21" t="s">
        <v>79</v>
      </c>
      <c r="H8" s="21"/>
      <c r="I8" s="22">
        <v>0</v>
      </c>
      <c r="J8" s="21"/>
      <c r="K8" s="22">
        <v>44805423187</v>
      </c>
      <c r="L8" s="21"/>
      <c r="M8" s="22">
        <v>288269515916</v>
      </c>
      <c r="N8" s="21"/>
      <c r="O8" s="22">
        <v>333071768505</v>
      </c>
      <c r="P8" s="21"/>
      <c r="Q8" s="22">
        <v>3170598</v>
      </c>
      <c r="R8" s="21"/>
      <c r="S8" s="26">
        <v>0</v>
      </c>
      <c r="V8" s="25"/>
      <c r="W8" s="22"/>
    </row>
    <row r="9" spans="1:23" ht="21" x14ac:dyDescent="0.55000000000000004">
      <c r="A9" s="2" t="s">
        <v>80</v>
      </c>
      <c r="C9" s="1" t="s">
        <v>81</v>
      </c>
      <c r="E9" s="21" t="s">
        <v>78</v>
      </c>
      <c r="F9" s="21"/>
      <c r="G9" s="21" t="s">
        <v>82</v>
      </c>
      <c r="H9" s="21"/>
      <c r="I9" s="22">
        <v>10</v>
      </c>
      <c r="J9" s="21"/>
      <c r="K9" s="22">
        <v>7638070689</v>
      </c>
      <c r="L9" s="21"/>
      <c r="M9" s="22">
        <v>378890146736</v>
      </c>
      <c r="N9" s="21"/>
      <c r="O9" s="22">
        <v>360427437755</v>
      </c>
      <c r="P9" s="21"/>
      <c r="Q9" s="22">
        <v>26100779670</v>
      </c>
      <c r="R9" s="21"/>
      <c r="S9" s="26">
        <v>1.18E-2</v>
      </c>
      <c r="V9" s="25"/>
    </row>
    <row r="10" spans="1:23" ht="21" x14ac:dyDescent="0.55000000000000004">
      <c r="A10" s="2" t="s">
        <v>83</v>
      </c>
      <c r="C10" s="1" t="s">
        <v>84</v>
      </c>
      <c r="E10" s="21" t="s">
        <v>78</v>
      </c>
      <c r="F10" s="21"/>
      <c r="G10" s="21" t="s">
        <v>85</v>
      </c>
      <c r="H10" s="21"/>
      <c r="I10" s="22">
        <v>10</v>
      </c>
      <c r="J10" s="21"/>
      <c r="K10" s="22">
        <v>1445041435</v>
      </c>
      <c r="L10" s="21"/>
      <c r="M10" s="22">
        <v>2104607833</v>
      </c>
      <c r="N10" s="21"/>
      <c r="O10" s="22">
        <v>3500500000</v>
      </c>
      <c r="P10" s="21"/>
      <c r="Q10" s="22">
        <v>49149268</v>
      </c>
      <c r="R10" s="21"/>
      <c r="S10" s="26">
        <v>0</v>
      </c>
      <c r="V10" s="25"/>
    </row>
    <row r="11" spans="1:23" ht="21" x14ac:dyDescent="0.55000000000000004">
      <c r="A11" s="2" t="s">
        <v>86</v>
      </c>
      <c r="C11" s="1" t="s">
        <v>87</v>
      </c>
      <c r="E11" s="21" t="s">
        <v>78</v>
      </c>
      <c r="F11" s="21"/>
      <c r="G11" s="21" t="s">
        <v>88</v>
      </c>
      <c r="H11" s="21"/>
      <c r="I11" s="22">
        <v>10</v>
      </c>
      <c r="J11" s="21"/>
      <c r="K11" s="22">
        <v>4065117</v>
      </c>
      <c r="L11" s="21"/>
      <c r="M11" s="22">
        <v>17194</v>
      </c>
      <c r="N11" s="21"/>
      <c r="O11" s="22">
        <v>0</v>
      </c>
      <c r="P11" s="21"/>
      <c r="Q11" s="22">
        <v>4082311</v>
      </c>
      <c r="R11" s="21"/>
      <c r="S11" s="26">
        <v>0</v>
      </c>
      <c r="V11" s="25"/>
    </row>
    <row r="12" spans="1:23" ht="21" x14ac:dyDescent="0.55000000000000004">
      <c r="A12" s="2" t="s">
        <v>89</v>
      </c>
      <c r="C12" s="1" t="s">
        <v>90</v>
      </c>
      <c r="E12" s="21" t="s">
        <v>78</v>
      </c>
      <c r="F12" s="21"/>
      <c r="G12" s="21" t="s">
        <v>88</v>
      </c>
      <c r="H12" s="21"/>
      <c r="I12" s="22">
        <v>10</v>
      </c>
      <c r="J12" s="21"/>
      <c r="K12" s="22">
        <v>1783728584</v>
      </c>
      <c r="L12" s="21"/>
      <c r="M12" s="22">
        <v>33049589029</v>
      </c>
      <c r="N12" s="21"/>
      <c r="O12" s="22">
        <v>33451000000</v>
      </c>
      <c r="P12" s="21"/>
      <c r="Q12" s="22">
        <v>1382317613</v>
      </c>
      <c r="R12" s="21"/>
      <c r="S12" s="26">
        <v>5.9999999999999995E-4</v>
      </c>
      <c r="V12" s="25"/>
    </row>
    <row r="13" spans="1:23" ht="21" x14ac:dyDescent="0.55000000000000004">
      <c r="A13" s="2" t="s">
        <v>80</v>
      </c>
      <c r="C13" s="1" t="s">
        <v>91</v>
      </c>
      <c r="E13" s="21" t="s">
        <v>78</v>
      </c>
      <c r="F13" s="21"/>
      <c r="G13" s="21" t="s">
        <v>92</v>
      </c>
      <c r="H13" s="21"/>
      <c r="I13" s="22">
        <v>0</v>
      </c>
      <c r="J13" s="21"/>
      <c r="K13" s="22">
        <v>678</v>
      </c>
      <c r="L13" s="21"/>
      <c r="M13" s="22">
        <v>0</v>
      </c>
      <c r="N13" s="21"/>
      <c r="O13" s="22">
        <v>0</v>
      </c>
      <c r="P13" s="21"/>
      <c r="Q13" s="22">
        <v>678</v>
      </c>
      <c r="R13" s="21"/>
      <c r="S13" s="26">
        <v>0</v>
      </c>
      <c r="V13" s="25"/>
    </row>
    <row r="14" spans="1:23" ht="21" x14ac:dyDescent="0.55000000000000004">
      <c r="A14" s="2" t="s">
        <v>93</v>
      </c>
      <c r="C14" s="1" t="s">
        <v>94</v>
      </c>
      <c r="E14" s="21" t="s">
        <v>95</v>
      </c>
      <c r="F14" s="21"/>
      <c r="G14" s="21" t="s">
        <v>96</v>
      </c>
      <c r="H14" s="21"/>
      <c r="I14" s="22">
        <v>0</v>
      </c>
      <c r="J14" s="21"/>
      <c r="K14" s="22">
        <v>5659921</v>
      </c>
      <c r="L14" s="21"/>
      <c r="M14" s="22">
        <v>14131596282</v>
      </c>
      <c r="N14" s="21"/>
      <c r="O14" s="22">
        <v>13150500000</v>
      </c>
      <c r="P14" s="21"/>
      <c r="Q14" s="22">
        <v>986756203</v>
      </c>
      <c r="R14" s="21"/>
      <c r="S14" s="26">
        <v>4.0000000000000002E-4</v>
      </c>
      <c r="V14" s="25"/>
    </row>
    <row r="15" spans="1:23" ht="21" x14ac:dyDescent="0.55000000000000004">
      <c r="A15" s="2" t="s">
        <v>80</v>
      </c>
      <c r="C15" s="1" t="s">
        <v>97</v>
      </c>
      <c r="E15" s="21" t="s">
        <v>95</v>
      </c>
      <c r="F15" s="21"/>
      <c r="G15" s="21" t="s">
        <v>98</v>
      </c>
      <c r="H15" s="21"/>
      <c r="I15" s="22">
        <v>0</v>
      </c>
      <c r="J15" s="21"/>
      <c r="K15" s="22">
        <v>50000000</v>
      </c>
      <c r="L15" s="21"/>
      <c r="M15" s="22">
        <v>250000</v>
      </c>
      <c r="N15" s="21"/>
      <c r="O15" s="22">
        <v>250000</v>
      </c>
      <c r="P15" s="21"/>
      <c r="Q15" s="22">
        <v>50000000</v>
      </c>
      <c r="R15" s="21"/>
      <c r="S15" s="26">
        <v>0</v>
      </c>
      <c r="V15" s="25"/>
    </row>
    <row r="16" spans="1:23" ht="19.5" thickBot="1" x14ac:dyDescent="0.5">
      <c r="E16" s="21"/>
      <c r="F16" s="21"/>
      <c r="G16" s="21"/>
      <c r="H16" s="21"/>
      <c r="I16" s="21"/>
      <c r="J16" s="21"/>
      <c r="K16" s="24">
        <f>SUM(K8:K15)</f>
        <v>55731989611</v>
      </c>
      <c r="L16" s="21"/>
      <c r="M16" s="24">
        <f>SUM(M8:M15)</f>
        <v>716445722990</v>
      </c>
      <c r="N16" s="21"/>
      <c r="O16" s="24">
        <f>SUM(O8:O15)</f>
        <v>743601456260</v>
      </c>
      <c r="P16" s="21"/>
      <c r="Q16" s="24">
        <f>SUM(Q8:Q15)</f>
        <v>28576256341</v>
      </c>
      <c r="R16" s="21"/>
      <c r="S16" s="27">
        <f>SUM(S8:S15)</f>
        <v>1.2799999999999999E-2</v>
      </c>
      <c r="V16" s="25"/>
    </row>
    <row r="17" spans="5:22" ht="19.5" thickTop="1" x14ac:dyDescent="0.45"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V17" s="25"/>
    </row>
    <row r="18" spans="5:22" x14ac:dyDescent="0.45">
      <c r="V18" s="25"/>
    </row>
    <row r="19" spans="5:22" x14ac:dyDescent="0.45">
      <c r="V19" s="25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2"/>
  <sheetViews>
    <sheetView rightToLeft="1" workbookViewId="0">
      <selection activeCell="K15" sqref="K15"/>
    </sheetView>
  </sheetViews>
  <sheetFormatPr defaultRowHeight="18.75" x14ac:dyDescent="0.45"/>
  <cols>
    <col min="1" max="1" width="30.5703125" style="1" customWidth="1"/>
    <col min="2" max="2" width="1" style="1" customWidth="1"/>
    <col min="3" max="3" width="14.140625" style="1" customWidth="1"/>
    <col min="4" max="4" width="1" style="1" customWidth="1"/>
    <col min="5" max="5" width="14.28515625" style="1" customWidth="1"/>
    <col min="6" max="6" width="1" style="1" customWidth="1"/>
    <col min="7" max="7" width="12.140625" style="1" customWidth="1"/>
    <col min="8" max="8" width="1" style="1" customWidth="1"/>
    <col min="9" max="9" width="13.28515625" style="1" customWidth="1"/>
    <col min="10" max="10" width="1" style="1" customWidth="1"/>
    <col min="11" max="11" width="13.140625" style="1" customWidth="1"/>
    <col min="12" max="12" width="1" style="1" customWidth="1"/>
    <col min="13" max="13" width="15.42578125" style="1" customWidth="1"/>
    <col min="14" max="14" width="0.5703125" style="1" customWidth="1"/>
    <col min="15" max="15" width="13.140625" style="1" customWidth="1"/>
    <col min="16" max="16" width="0.5703125" style="1" customWidth="1"/>
    <col min="17" max="17" width="13.5703125" style="1" customWidth="1"/>
    <col min="18" max="18" width="0.42578125" style="1" customWidth="1"/>
    <col min="19" max="19" width="28.7109375" style="1" customWidth="1"/>
    <col min="20" max="20" width="1" style="1" customWidth="1"/>
    <col min="21" max="21" width="9.140625" style="1" customWidth="1"/>
    <col min="22" max="22" width="12.42578125" style="1" bestFit="1" customWidth="1"/>
    <col min="23" max="16384" width="9.140625" style="1"/>
  </cols>
  <sheetData>
    <row r="2" spans="1:22" ht="30" x14ac:dyDescent="0.4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2" ht="30" x14ac:dyDescent="0.45">
      <c r="A3" s="52" t="s">
        <v>99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22" ht="30" x14ac:dyDescent="0.45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6" spans="1:22" s="6" customFormat="1" ht="24.75" thickBot="1" x14ac:dyDescent="0.6">
      <c r="A6" s="61" t="s">
        <v>100</v>
      </c>
      <c r="B6" s="61"/>
      <c r="C6" s="61"/>
      <c r="D6" s="61"/>
      <c r="E6" s="61"/>
      <c r="F6" s="61"/>
      <c r="G6" s="61"/>
      <c r="H6" s="37"/>
      <c r="I6" s="61" t="s">
        <v>101</v>
      </c>
      <c r="J6" s="61"/>
      <c r="K6" s="61"/>
      <c r="L6" s="61"/>
      <c r="M6" s="61"/>
      <c r="N6" s="37"/>
      <c r="O6" s="61" t="s">
        <v>102</v>
      </c>
      <c r="P6" s="61"/>
      <c r="Q6" s="61"/>
      <c r="R6" s="61"/>
      <c r="S6" s="61"/>
      <c r="T6" s="30"/>
      <c r="U6" s="37"/>
      <c r="V6" s="37"/>
    </row>
    <row r="7" spans="1:22" s="6" customFormat="1" ht="24" x14ac:dyDescent="0.6">
      <c r="A7" s="29" t="s">
        <v>103</v>
      </c>
      <c r="C7" s="29" t="s">
        <v>104</v>
      </c>
      <c r="E7" s="29" t="s">
        <v>65</v>
      </c>
      <c r="G7" s="33" t="s">
        <v>66</v>
      </c>
      <c r="H7" s="9"/>
      <c r="I7" s="33" t="s">
        <v>105</v>
      </c>
      <c r="J7" s="9"/>
      <c r="K7" s="33" t="s">
        <v>106</v>
      </c>
      <c r="L7" s="9"/>
      <c r="M7" s="33" t="s">
        <v>107</v>
      </c>
      <c r="N7" s="9"/>
      <c r="O7" s="33" t="s">
        <v>105</v>
      </c>
      <c r="P7" s="9"/>
      <c r="Q7" s="33" t="s">
        <v>106</v>
      </c>
      <c r="R7" s="9"/>
      <c r="S7" s="38" t="s">
        <v>107</v>
      </c>
    </row>
    <row r="8" spans="1:22" x14ac:dyDescent="0.45">
      <c r="A8" s="1" t="s">
        <v>108</v>
      </c>
      <c r="C8" s="19" t="s">
        <v>109</v>
      </c>
      <c r="E8" s="28" t="s">
        <v>110</v>
      </c>
      <c r="G8" s="34">
        <v>18</v>
      </c>
      <c r="H8" s="34"/>
      <c r="I8" s="34">
        <v>0</v>
      </c>
      <c r="J8" s="34"/>
      <c r="K8" s="34">
        <v>0</v>
      </c>
      <c r="L8" s="34"/>
      <c r="M8" s="34">
        <v>0</v>
      </c>
      <c r="N8" s="34"/>
      <c r="O8" s="34">
        <v>136117346</v>
      </c>
      <c r="P8" s="34"/>
      <c r="Q8" s="34">
        <v>0</v>
      </c>
      <c r="R8" s="19"/>
      <c r="S8" s="34">
        <v>136117346</v>
      </c>
      <c r="V8" s="36"/>
    </row>
    <row r="9" spans="1:22" x14ac:dyDescent="0.45">
      <c r="A9" s="1" t="s">
        <v>76</v>
      </c>
      <c r="C9" s="20">
        <v>30</v>
      </c>
      <c r="E9" s="28" t="s">
        <v>109</v>
      </c>
      <c r="G9" s="34">
        <v>0</v>
      </c>
      <c r="H9" s="34"/>
      <c r="I9" s="34">
        <v>0</v>
      </c>
      <c r="J9" s="34"/>
      <c r="K9" s="34">
        <v>0</v>
      </c>
      <c r="L9" s="34"/>
      <c r="M9" s="34">
        <v>0</v>
      </c>
      <c r="N9" s="34"/>
      <c r="O9" s="34">
        <v>382176</v>
      </c>
      <c r="P9" s="34"/>
      <c r="Q9" s="34">
        <v>0</v>
      </c>
      <c r="R9" s="19"/>
      <c r="S9" s="34">
        <v>382176</v>
      </c>
      <c r="V9" s="36"/>
    </row>
    <row r="10" spans="1:22" x14ac:dyDescent="0.45">
      <c r="A10" s="1" t="s">
        <v>80</v>
      </c>
      <c r="C10" s="20">
        <v>30</v>
      </c>
      <c r="E10" s="28" t="s">
        <v>109</v>
      </c>
      <c r="G10" s="34">
        <v>10</v>
      </c>
      <c r="H10" s="34"/>
      <c r="I10" s="34">
        <v>262906</v>
      </c>
      <c r="J10" s="34"/>
      <c r="K10" s="34">
        <v>947</v>
      </c>
      <c r="L10" s="34"/>
      <c r="M10" s="34">
        <v>261959</v>
      </c>
      <c r="N10" s="34"/>
      <c r="O10" s="34">
        <v>13182749</v>
      </c>
      <c r="P10" s="34"/>
      <c r="Q10" s="34">
        <v>17984</v>
      </c>
      <c r="R10" s="19"/>
      <c r="S10" s="34">
        <v>13164765</v>
      </c>
      <c r="V10" s="36"/>
    </row>
    <row r="11" spans="1:22" x14ac:dyDescent="0.45">
      <c r="A11" s="1" t="s">
        <v>83</v>
      </c>
      <c r="C11" s="20">
        <v>28</v>
      </c>
      <c r="E11" s="28" t="s">
        <v>109</v>
      </c>
      <c r="G11" s="34">
        <v>10</v>
      </c>
      <c r="H11" s="34"/>
      <c r="I11" s="34">
        <v>-1321412</v>
      </c>
      <c r="J11" s="34"/>
      <c r="K11" s="34">
        <v>-11641</v>
      </c>
      <c r="L11" s="34"/>
      <c r="M11" s="34">
        <v>-1309771</v>
      </c>
      <c r="N11" s="34"/>
      <c r="O11" s="34">
        <v>9882359</v>
      </c>
      <c r="P11" s="34"/>
      <c r="Q11" s="34">
        <v>410</v>
      </c>
      <c r="R11" s="19"/>
      <c r="S11" s="34">
        <v>9881949</v>
      </c>
      <c r="V11" s="36"/>
    </row>
    <row r="12" spans="1:22" x14ac:dyDescent="0.45">
      <c r="A12" s="1" t="s">
        <v>86</v>
      </c>
      <c r="C12" s="20">
        <v>23</v>
      </c>
      <c r="E12" s="28" t="s">
        <v>109</v>
      </c>
      <c r="G12" s="34">
        <v>10</v>
      </c>
      <c r="H12" s="34"/>
      <c r="I12" s="34">
        <v>17238</v>
      </c>
      <c r="J12" s="34"/>
      <c r="K12" s="34">
        <v>0</v>
      </c>
      <c r="L12" s="34"/>
      <c r="M12" s="34">
        <v>17238</v>
      </c>
      <c r="N12" s="34"/>
      <c r="O12" s="34">
        <v>98573</v>
      </c>
      <c r="P12" s="34"/>
      <c r="Q12" s="34">
        <v>63</v>
      </c>
      <c r="R12" s="19"/>
      <c r="S12" s="34">
        <v>98510</v>
      </c>
      <c r="V12" s="36"/>
    </row>
    <row r="13" spans="1:22" x14ac:dyDescent="0.45">
      <c r="A13" s="1" t="s">
        <v>89</v>
      </c>
      <c r="C13" s="20">
        <v>26</v>
      </c>
      <c r="E13" s="28" t="s">
        <v>109</v>
      </c>
      <c r="G13" s="34">
        <v>10</v>
      </c>
      <c r="H13" s="34"/>
      <c r="I13" s="34">
        <v>-1818689</v>
      </c>
      <c r="J13" s="34"/>
      <c r="K13" s="34">
        <v>-12963</v>
      </c>
      <c r="L13" s="34"/>
      <c r="M13" s="34">
        <v>-1805726</v>
      </c>
      <c r="N13" s="34"/>
      <c r="O13" s="34">
        <v>-5276616</v>
      </c>
      <c r="P13" s="34"/>
      <c r="Q13" s="34">
        <v>620</v>
      </c>
      <c r="R13" s="19"/>
      <c r="S13" s="34">
        <v>-5277236</v>
      </c>
      <c r="V13" s="36"/>
    </row>
    <row r="14" spans="1:22" x14ac:dyDescent="0.45">
      <c r="A14" s="1" t="s">
        <v>93</v>
      </c>
      <c r="C14" s="19">
        <v>17</v>
      </c>
      <c r="E14" s="1" t="s">
        <v>109</v>
      </c>
      <c r="G14" s="34">
        <v>0</v>
      </c>
      <c r="H14" s="34"/>
      <c r="I14" s="34">
        <v>1282</v>
      </c>
      <c r="J14" s="34"/>
      <c r="K14" s="34">
        <v>0</v>
      </c>
      <c r="L14" s="34"/>
      <c r="M14" s="34">
        <v>1282</v>
      </c>
      <c r="N14" s="34"/>
      <c r="O14" s="34">
        <v>1282</v>
      </c>
      <c r="P14" s="34"/>
      <c r="Q14" s="34">
        <v>0</v>
      </c>
      <c r="R14" s="34"/>
      <c r="S14" s="34">
        <v>1282</v>
      </c>
      <c r="V14" s="36"/>
    </row>
    <row r="15" spans="1:22" s="19" customFormat="1" ht="30.75" thickBot="1" x14ac:dyDescent="0.8">
      <c r="A15" s="60"/>
      <c r="B15" s="60"/>
      <c r="C15" s="60"/>
      <c r="D15" s="60"/>
      <c r="E15" s="60"/>
      <c r="G15" s="34"/>
      <c r="H15" s="34"/>
      <c r="I15" s="35">
        <f>SUM(I8:I14)</f>
        <v>-2858675</v>
      </c>
      <c r="J15" s="34"/>
      <c r="K15" s="35">
        <f>SUM(K9:K14)</f>
        <v>-23657</v>
      </c>
      <c r="L15" s="34"/>
      <c r="M15" s="35">
        <f>SUM(M8:M14)</f>
        <v>-2835018</v>
      </c>
      <c r="N15" s="34"/>
      <c r="O15" s="35">
        <f>SUM(O8:O14)</f>
        <v>154387869</v>
      </c>
      <c r="P15" s="34"/>
      <c r="Q15" s="35">
        <f>SUM(Q8:Q14)</f>
        <v>19077</v>
      </c>
      <c r="S15" s="35">
        <f>SUM(S8:S14)</f>
        <v>154368792</v>
      </c>
    </row>
    <row r="16" spans="1:22" ht="19.5" thickTop="1" x14ac:dyDescent="0.45"/>
    <row r="18" spans="10:11" x14ac:dyDescent="0.45">
      <c r="K18" s="36"/>
    </row>
    <row r="20" spans="10:11" x14ac:dyDescent="0.45">
      <c r="K20" s="36"/>
    </row>
    <row r="21" spans="10:11" x14ac:dyDescent="0.45">
      <c r="J21" s="36"/>
      <c r="K21" s="36"/>
    </row>
    <row r="22" spans="10:11" x14ac:dyDescent="0.45">
      <c r="K22" s="36"/>
    </row>
  </sheetData>
  <mergeCells count="7">
    <mergeCell ref="A15:E15"/>
    <mergeCell ref="A6:G6"/>
    <mergeCell ref="O6:S6"/>
    <mergeCell ref="I6:M6"/>
    <mergeCell ref="A2:Q2"/>
    <mergeCell ref="A3:Q3"/>
    <mergeCell ref="A4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3"/>
  <sheetViews>
    <sheetView rightToLeft="1" zoomScale="91" zoomScaleNormal="91" workbookViewId="0">
      <selection activeCell="O8" sqref="O8:O14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30" x14ac:dyDescent="0.45">
      <c r="A3" s="52" t="s">
        <v>99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ht="30" x14ac:dyDescent="0.45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6" spans="1:19" ht="24.75" thickBot="1" x14ac:dyDescent="0.6">
      <c r="A6" s="62" t="s">
        <v>3</v>
      </c>
      <c r="B6" s="6"/>
      <c r="C6" s="61" t="s">
        <v>111</v>
      </c>
      <c r="D6" s="61" t="s">
        <v>111</v>
      </c>
      <c r="E6" s="61" t="s">
        <v>111</v>
      </c>
      <c r="F6" s="61" t="s">
        <v>111</v>
      </c>
      <c r="G6" s="61" t="s">
        <v>111</v>
      </c>
      <c r="H6" s="6"/>
      <c r="I6" s="61" t="s">
        <v>101</v>
      </c>
      <c r="J6" s="61" t="s">
        <v>101</v>
      </c>
      <c r="K6" s="61" t="s">
        <v>101</v>
      </c>
      <c r="L6" s="61" t="s">
        <v>101</v>
      </c>
      <c r="M6" s="61" t="s">
        <v>101</v>
      </c>
      <c r="N6" s="6"/>
      <c r="O6" s="61" t="s">
        <v>102</v>
      </c>
      <c r="P6" s="61" t="s">
        <v>102</v>
      </c>
      <c r="Q6" s="61" t="s">
        <v>102</v>
      </c>
      <c r="R6" s="61" t="s">
        <v>102</v>
      </c>
      <c r="S6" s="61" t="s">
        <v>102</v>
      </c>
    </row>
    <row r="7" spans="1:19" ht="22.5" x14ac:dyDescent="0.55000000000000004">
      <c r="A7" s="63" t="s">
        <v>3</v>
      </c>
      <c r="B7" s="6"/>
      <c r="C7" s="39" t="s">
        <v>112</v>
      </c>
      <c r="E7" s="39" t="s">
        <v>113</v>
      </c>
      <c r="G7" s="39" t="s">
        <v>114</v>
      </c>
      <c r="I7" s="39" t="s">
        <v>115</v>
      </c>
      <c r="K7" s="39" t="s">
        <v>106</v>
      </c>
      <c r="M7" s="39" t="s">
        <v>116</v>
      </c>
      <c r="O7" s="39" t="s">
        <v>115</v>
      </c>
      <c r="Q7" s="39" t="s">
        <v>106</v>
      </c>
      <c r="S7" s="39" t="s">
        <v>116</v>
      </c>
    </row>
    <row r="8" spans="1:19" ht="22.5" x14ac:dyDescent="0.45">
      <c r="A8" s="1" t="s">
        <v>35</v>
      </c>
      <c r="C8" s="40" t="s">
        <v>4</v>
      </c>
      <c r="D8" s="40"/>
      <c r="E8" s="10">
        <v>5580000</v>
      </c>
      <c r="F8" s="10"/>
      <c r="G8" s="10">
        <v>2350</v>
      </c>
      <c r="H8" s="10"/>
      <c r="I8" s="10">
        <v>0</v>
      </c>
      <c r="J8" s="10"/>
      <c r="K8" s="10">
        <v>0</v>
      </c>
      <c r="L8" s="10"/>
      <c r="M8" s="10">
        <f>I8-K8</f>
        <v>0</v>
      </c>
      <c r="N8" s="10"/>
      <c r="O8" s="10">
        <v>13113000000</v>
      </c>
      <c r="P8" s="10"/>
      <c r="Q8" s="10">
        <v>0</v>
      </c>
      <c r="R8" s="10"/>
      <c r="S8" s="10">
        <f>O8-Q8</f>
        <v>13113000000</v>
      </c>
    </row>
    <row r="9" spans="1:19" ht="22.5" x14ac:dyDescent="0.45">
      <c r="A9" s="1" t="s">
        <v>37</v>
      </c>
      <c r="C9" s="40" t="s">
        <v>117</v>
      </c>
      <c r="D9" s="40"/>
      <c r="E9" s="10">
        <v>3410921</v>
      </c>
      <c r="F9" s="10"/>
      <c r="G9" s="10">
        <v>2840</v>
      </c>
      <c r="H9" s="10"/>
      <c r="I9" s="10">
        <v>0</v>
      </c>
      <c r="J9" s="10"/>
      <c r="K9" s="10">
        <v>0</v>
      </c>
      <c r="L9" s="10"/>
      <c r="M9" s="10">
        <f t="shared" ref="M9:M14" si="0">I9-K9</f>
        <v>0</v>
      </c>
      <c r="N9" s="10"/>
      <c r="O9" s="10">
        <v>9687015640</v>
      </c>
      <c r="P9" s="10"/>
      <c r="Q9" s="10">
        <v>847613868</v>
      </c>
      <c r="R9" s="10"/>
      <c r="S9" s="10">
        <f t="shared" ref="S9:S14" si="1">O9-Q9</f>
        <v>8839401772</v>
      </c>
    </row>
    <row r="10" spans="1:19" ht="22.5" x14ac:dyDescent="0.45">
      <c r="A10" s="1" t="s">
        <v>36</v>
      </c>
      <c r="C10" s="40" t="s">
        <v>118</v>
      </c>
      <c r="D10" s="40"/>
      <c r="E10" s="10">
        <v>2241110</v>
      </c>
      <c r="F10" s="10"/>
      <c r="G10" s="10">
        <v>3370</v>
      </c>
      <c r="H10" s="10"/>
      <c r="I10" s="10">
        <v>7552540700</v>
      </c>
      <c r="J10" s="10"/>
      <c r="K10" s="10">
        <v>424738876</v>
      </c>
      <c r="L10" s="10"/>
      <c r="M10" s="10">
        <f t="shared" si="0"/>
        <v>7127801824</v>
      </c>
      <c r="N10" s="10"/>
      <c r="O10" s="10">
        <v>7552540700</v>
      </c>
      <c r="P10" s="10"/>
      <c r="Q10" s="10">
        <v>424738876</v>
      </c>
      <c r="R10" s="10"/>
      <c r="S10" s="10">
        <f t="shared" si="1"/>
        <v>7127801824</v>
      </c>
    </row>
    <row r="11" spans="1:19" ht="22.5" x14ac:dyDescent="0.45">
      <c r="A11" s="1" t="s">
        <v>46</v>
      </c>
      <c r="C11" s="40" t="s">
        <v>119</v>
      </c>
      <c r="D11" s="40"/>
      <c r="E11" s="10">
        <v>3140135</v>
      </c>
      <c r="F11" s="10"/>
      <c r="G11" s="10">
        <v>5100</v>
      </c>
      <c r="H11" s="10"/>
      <c r="I11" s="10">
        <v>0</v>
      </c>
      <c r="J11" s="10"/>
      <c r="K11" s="10">
        <v>0</v>
      </c>
      <c r="L11" s="10"/>
      <c r="M11" s="10">
        <f t="shared" si="0"/>
        <v>0</v>
      </c>
      <c r="N11" s="10"/>
      <c r="O11" s="10">
        <v>16014688500</v>
      </c>
      <c r="P11" s="10"/>
      <c r="Q11" s="10">
        <v>0</v>
      </c>
      <c r="R11" s="10"/>
      <c r="S11" s="10">
        <f t="shared" si="1"/>
        <v>16014688500</v>
      </c>
    </row>
    <row r="12" spans="1:19" ht="22.5" x14ac:dyDescent="0.45">
      <c r="A12" s="1" t="s">
        <v>60</v>
      </c>
      <c r="C12" s="40" t="s">
        <v>120</v>
      </c>
      <c r="D12" s="40"/>
      <c r="E12" s="10">
        <v>200000</v>
      </c>
      <c r="F12" s="10"/>
      <c r="G12" s="10">
        <v>747</v>
      </c>
      <c r="H12" s="10"/>
      <c r="I12" s="10">
        <v>149400000</v>
      </c>
      <c r="J12" s="10"/>
      <c r="K12" s="10">
        <v>21392958</v>
      </c>
      <c r="L12" s="10"/>
      <c r="M12" s="10">
        <f t="shared" si="0"/>
        <v>128007042</v>
      </c>
      <c r="N12" s="10"/>
      <c r="O12" s="10">
        <v>149400000</v>
      </c>
      <c r="P12" s="10"/>
      <c r="Q12" s="10">
        <v>21392958</v>
      </c>
      <c r="R12" s="10"/>
      <c r="S12" s="10">
        <f t="shared" si="1"/>
        <v>128007042</v>
      </c>
    </row>
    <row r="13" spans="1:19" ht="22.5" x14ac:dyDescent="0.45">
      <c r="A13" s="1" t="s">
        <v>54</v>
      </c>
      <c r="C13" s="40" t="s">
        <v>121</v>
      </c>
      <c r="D13" s="40"/>
      <c r="E13" s="10">
        <v>3485179</v>
      </c>
      <c r="F13" s="10"/>
      <c r="G13" s="10">
        <v>540</v>
      </c>
      <c r="H13" s="10"/>
      <c r="I13" s="10">
        <v>0</v>
      </c>
      <c r="J13" s="10"/>
      <c r="K13" s="10">
        <v>0</v>
      </c>
      <c r="L13" s="10"/>
      <c r="M13" s="10">
        <f t="shared" si="0"/>
        <v>0</v>
      </c>
      <c r="N13" s="10"/>
      <c r="O13" s="10">
        <v>1881996660</v>
      </c>
      <c r="P13" s="10"/>
      <c r="Q13" s="10">
        <v>180625066</v>
      </c>
      <c r="R13" s="10"/>
      <c r="S13" s="10">
        <f t="shared" si="1"/>
        <v>1701371594</v>
      </c>
    </row>
    <row r="14" spans="1:19" ht="23.25" thickBot="1" x14ac:dyDescent="0.5">
      <c r="A14" s="1" t="s">
        <v>44</v>
      </c>
      <c r="C14" s="40" t="s">
        <v>122</v>
      </c>
      <c r="D14" s="40"/>
      <c r="E14" s="10">
        <v>1001924</v>
      </c>
      <c r="F14" s="10"/>
      <c r="G14" s="10">
        <v>2900</v>
      </c>
      <c r="H14" s="10"/>
      <c r="I14" s="41">
        <v>0</v>
      </c>
      <c r="J14" s="10"/>
      <c r="K14" s="41">
        <v>0</v>
      </c>
      <c r="L14" s="10"/>
      <c r="M14" s="10">
        <f t="shared" si="0"/>
        <v>0</v>
      </c>
      <c r="N14" s="10"/>
      <c r="O14" s="41">
        <f>2905579600+65969200</f>
        <v>2971548800</v>
      </c>
      <c r="P14" s="10"/>
      <c r="Q14" s="41">
        <v>0</v>
      </c>
      <c r="R14" s="10"/>
      <c r="S14" s="10">
        <f t="shared" si="1"/>
        <v>2971548800</v>
      </c>
    </row>
    <row r="15" spans="1:19" s="21" customFormat="1" ht="20.25" thickTop="1" thickBot="1" x14ac:dyDescent="0.3">
      <c r="E15" s="31"/>
      <c r="F15" s="31"/>
      <c r="G15" s="31"/>
      <c r="H15" s="31"/>
      <c r="I15" s="32">
        <f>SUM(I8:I14)</f>
        <v>7701940700</v>
      </c>
      <c r="J15" s="31"/>
      <c r="K15" s="32">
        <f>SUM(K8:K14)</f>
        <v>446131834</v>
      </c>
      <c r="L15" s="31"/>
      <c r="M15" s="32">
        <f>SUM(M8:M14)</f>
        <v>7255808866</v>
      </c>
      <c r="N15" s="31"/>
      <c r="O15" s="32">
        <f>SUM(O8:O14)</f>
        <v>51370190300</v>
      </c>
      <c r="P15" s="31"/>
      <c r="Q15" s="32">
        <f>SUM(Q8:Q14)</f>
        <v>1474370768</v>
      </c>
      <c r="R15" s="31"/>
      <c r="S15" s="32">
        <f>SUM(S8:S14)</f>
        <v>49895819532</v>
      </c>
    </row>
    <row r="16" spans="1:19" ht="19.5" thickTop="1" x14ac:dyDescent="0.45"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</row>
    <row r="17" spans="15:15" x14ac:dyDescent="0.45">
      <c r="O17" s="3"/>
    </row>
    <row r="18" spans="15:15" x14ac:dyDescent="0.45">
      <c r="O18" s="3"/>
    </row>
    <row r="20" spans="15:15" x14ac:dyDescent="0.45">
      <c r="O20" s="36"/>
    </row>
    <row r="23" spans="15:15" x14ac:dyDescent="0.45">
      <c r="O23" s="36"/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58"/>
  <sheetViews>
    <sheetView rightToLeft="1" topLeftCell="A31" workbookViewId="0">
      <selection activeCell="I53" sqref="I53"/>
    </sheetView>
  </sheetViews>
  <sheetFormatPr defaultRowHeight="18.75" x14ac:dyDescent="0.45"/>
  <cols>
    <col min="1" max="1" width="28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30" x14ac:dyDescent="0.4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9" ht="30" x14ac:dyDescent="0.45">
      <c r="A3" s="52" t="s">
        <v>99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9" ht="30" x14ac:dyDescent="0.45">
      <c r="A4" s="52" t="s">
        <v>168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6" spans="1:19" s="8" customFormat="1" ht="19.5" x14ac:dyDescent="0.45">
      <c r="A6" s="65" t="s">
        <v>3</v>
      </c>
      <c r="C6" s="64" t="s">
        <v>101</v>
      </c>
      <c r="D6" s="64" t="s">
        <v>101</v>
      </c>
      <c r="E6" s="64" t="s">
        <v>101</v>
      </c>
      <c r="F6" s="64" t="s">
        <v>101</v>
      </c>
      <c r="G6" s="64" t="s">
        <v>101</v>
      </c>
      <c r="H6" s="64" t="s">
        <v>101</v>
      </c>
      <c r="I6" s="64" t="s">
        <v>101</v>
      </c>
      <c r="K6" s="64" t="s">
        <v>102</v>
      </c>
      <c r="L6" s="64" t="s">
        <v>102</v>
      </c>
      <c r="M6" s="64" t="s">
        <v>102</v>
      </c>
      <c r="N6" s="64" t="s">
        <v>102</v>
      </c>
      <c r="O6" s="64" t="s">
        <v>102</v>
      </c>
      <c r="P6" s="64" t="s">
        <v>102</v>
      </c>
      <c r="Q6" s="64" t="s">
        <v>102</v>
      </c>
    </row>
    <row r="7" spans="1:19" s="8" customFormat="1" ht="19.5" x14ac:dyDescent="0.45">
      <c r="A7" s="64" t="s">
        <v>3</v>
      </c>
      <c r="C7" s="42" t="s">
        <v>7</v>
      </c>
      <c r="E7" s="42" t="s">
        <v>123</v>
      </c>
      <c r="G7" s="42" t="s">
        <v>124</v>
      </c>
      <c r="I7" s="42" t="s">
        <v>125</v>
      </c>
      <c r="K7" s="42" t="s">
        <v>7</v>
      </c>
      <c r="M7" s="42" t="s">
        <v>123</v>
      </c>
      <c r="O7" s="42" t="s">
        <v>124</v>
      </c>
      <c r="Q7" s="42" t="s">
        <v>125</v>
      </c>
    </row>
    <row r="8" spans="1:19" x14ac:dyDescent="0.45">
      <c r="A8" s="1" t="s">
        <v>18</v>
      </c>
      <c r="C8" s="31">
        <v>18251127</v>
      </c>
      <c r="D8" s="31"/>
      <c r="E8" s="31">
        <v>84090639501</v>
      </c>
      <c r="F8" s="31"/>
      <c r="G8" s="31">
        <v>88602151533</v>
      </c>
      <c r="H8" s="31"/>
      <c r="I8" s="31">
        <v>-4511512031</v>
      </c>
      <c r="J8" s="31"/>
      <c r="K8" s="31">
        <v>18251127</v>
      </c>
      <c r="L8" s="31"/>
      <c r="M8" s="31">
        <v>84090639501</v>
      </c>
      <c r="N8" s="31"/>
      <c r="O8" s="31">
        <v>64935809133</v>
      </c>
      <c r="P8" s="31"/>
      <c r="Q8" s="31">
        <v>19154830368</v>
      </c>
      <c r="R8" s="19"/>
      <c r="S8" s="19"/>
    </row>
    <row r="9" spans="1:19" x14ac:dyDescent="0.45">
      <c r="A9" s="1" t="s">
        <v>43</v>
      </c>
      <c r="C9" s="31">
        <v>3122204</v>
      </c>
      <c r="D9" s="31"/>
      <c r="E9" s="31">
        <v>31843211852</v>
      </c>
      <c r="F9" s="31"/>
      <c r="G9" s="31">
        <v>28615439890</v>
      </c>
      <c r="H9" s="31"/>
      <c r="I9" s="31">
        <v>3227771962</v>
      </c>
      <c r="J9" s="31"/>
      <c r="K9" s="31">
        <v>3122204</v>
      </c>
      <c r="L9" s="31"/>
      <c r="M9" s="31">
        <v>31843211852</v>
      </c>
      <c r="N9" s="31"/>
      <c r="O9" s="31">
        <v>25216444416</v>
      </c>
      <c r="P9" s="31"/>
      <c r="Q9" s="31">
        <v>6626767436</v>
      </c>
      <c r="R9" s="19"/>
      <c r="S9" s="19"/>
    </row>
    <row r="10" spans="1:19" x14ac:dyDescent="0.45">
      <c r="A10" s="1" t="s">
        <v>60</v>
      </c>
      <c r="C10" s="31">
        <v>200000</v>
      </c>
      <c r="D10" s="31"/>
      <c r="E10" s="31">
        <v>2274386400</v>
      </c>
      <c r="F10" s="31"/>
      <c r="G10" s="31">
        <v>2388166481</v>
      </c>
      <c r="H10" s="31"/>
      <c r="I10" s="31">
        <v>-113780081</v>
      </c>
      <c r="J10" s="31"/>
      <c r="K10" s="31">
        <v>200000</v>
      </c>
      <c r="L10" s="31"/>
      <c r="M10" s="31">
        <v>2274386400</v>
      </c>
      <c r="N10" s="31"/>
      <c r="O10" s="31">
        <v>2388166481</v>
      </c>
      <c r="P10" s="31"/>
      <c r="Q10" s="31">
        <v>-113780081</v>
      </c>
      <c r="R10" s="19"/>
      <c r="S10" s="19"/>
    </row>
    <row r="11" spans="1:19" x14ac:dyDescent="0.45">
      <c r="A11" s="1" t="s">
        <v>49</v>
      </c>
      <c r="C11" s="31">
        <v>12620216</v>
      </c>
      <c r="D11" s="31"/>
      <c r="E11" s="31">
        <v>98102883089</v>
      </c>
      <c r="F11" s="31"/>
      <c r="G11" s="31">
        <v>100362367741</v>
      </c>
      <c r="H11" s="31"/>
      <c r="I11" s="31">
        <v>-2259484651</v>
      </c>
      <c r="J11" s="31"/>
      <c r="K11" s="31">
        <v>12620216</v>
      </c>
      <c r="L11" s="31"/>
      <c r="M11" s="31">
        <v>98102883089</v>
      </c>
      <c r="N11" s="31"/>
      <c r="O11" s="31">
        <v>90586069947</v>
      </c>
      <c r="P11" s="31"/>
      <c r="Q11" s="31">
        <v>7516813142</v>
      </c>
      <c r="R11" s="19"/>
      <c r="S11" s="19"/>
    </row>
    <row r="12" spans="1:19" x14ac:dyDescent="0.45">
      <c r="A12" s="1" t="s">
        <v>57</v>
      </c>
      <c r="C12" s="31">
        <v>2222267</v>
      </c>
      <c r="D12" s="31"/>
      <c r="E12" s="31">
        <v>48333893908</v>
      </c>
      <c r="F12" s="31"/>
      <c r="G12" s="31">
        <v>54446039034</v>
      </c>
      <c r="H12" s="31"/>
      <c r="I12" s="31">
        <v>-6112145125</v>
      </c>
      <c r="J12" s="31"/>
      <c r="K12" s="31">
        <v>2222267</v>
      </c>
      <c r="L12" s="31"/>
      <c r="M12" s="31">
        <v>48333893908</v>
      </c>
      <c r="N12" s="31"/>
      <c r="O12" s="31">
        <v>54446039034</v>
      </c>
      <c r="P12" s="31"/>
      <c r="Q12" s="31">
        <v>-6112145125</v>
      </c>
      <c r="R12" s="19"/>
      <c r="S12" s="19"/>
    </row>
    <row r="13" spans="1:19" x14ac:dyDescent="0.45">
      <c r="A13" s="1" t="s">
        <v>54</v>
      </c>
      <c r="C13" s="31">
        <v>4012902</v>
      </c>
      <c r="D13" s="31"/>
      <c r="E13" s="31">
        <v>25729212753</v>
      </c>
      <c r="F13" s="31"/>
      <c r="G13" s="31">
        <v>28631344542</v>
      </c>
      <c r="H13" s="31"/>
      <c r="I13" s="31">
        <v>-2902131788</v>
      </c>
      <c r="J13" s="31"/>
      <c r="K13" s="31">
        <v>4012902</v>
      </c>
      <c r="L13" s="31"/>
      <c r="M13" s="31">
        <v>25729212753</v>
      </c>
      <c r="N13" s="31"/>
      <c r="O13" s="31">
        <v>15113068782</v>
      </c>
      <c r="P13" s="31"/>
      <c r="Q13" s="31">
        <v>10616143971</v>
      </c>
      <c r="R13" s="19"/>
      <c r="S13" s="19"/>
    </row>
    <row r="14" spans="1:19" x14ac:dyDescent="0.45">
      <c r="A14" s="1" t="s">
        <v>41</v>
      </c>
      <c r="C14" s="31">
        <v>2620965</v>
      </c>
      <c r="D14" s="31"/>
      <c r="E14" s="31">
        <v>39341090899</v>
      </c>
      <c r="F14" s="31"/>
      <c r="G14" s="31">
        <v>38689748335</v>
      </c>
      <c r="H14" s="31"/>
      <c r="I14" s="31">
        <v>651342564</v>
      </c>
      <c r="J14" s="31"/>
      <c r="K14" s="31">
        <v>2620965</v>
      </c>
      <c r="L14" s="31"/>
      <c r="M14" s="31">
        <v>39341090899</v>
      </c>
      <c r="N14" s="31"/>
      <c r="O14" s="31">
        <v>26221588096</v>
      </c>
      <c r="P14" s="31"/>
      <c r="Q14" s="31">
        <v>13119502803</v>
      </c>
      <c r="R14" s="19"/>
      <c r="S14" s="19"/>
    </row>
    <row r="15" spans="1:19" x14ac:dyDescent="0.45">
      <c r="A15" s="1" t="s">
        <v>64</v>
      </c>
      <c r="C15" s="31">
        <v>4235188</v>
      </c>
      <c r="D15" s="31"/>
      <c r="E15" s="31">
        <v>35069205299</v>
      </c>
      <c r="F15" s="31"/>
      <c r="G15" s="31">
        <v>18859292164</v>
      </c>
      <c r="H15" s="31"/>
      <c r="I15" s="31">
        <v>16209913135</v>
      </c>
      <c r="J15" s="31"/>
      <c r="K15" s="31">
        <v>4235188</v>
      </c>
      <c r="L15" s="31"/>
      <c r="M15" s="31">
        <v>35069205299</v>
      </c>
      <c r="N15" s="31"/>
      <c r="O15" s="31">
        <v>18859292164</v>
      </c>
      <c r="P15" s="31"/>
      <c r="Q15" s="31">
        <v>16209913135</v>
      </c>
      <c r="R15" s="19"/>
      <c r="S15" s="19"/>
    </row>
    <row r="16" spans="1:19" x14ac:dyDescent="0.45">
      <c r="A16" s="1" t="s">
        <v>38</v>
      </c>
      <c r="C16" s="31">
        <v>27788</v>
      </c>
      <c r="D16" s="31"/>
      <c r="E16" s="31">
        <v>258824337</v>
      </c>
      <c r="F16" s="31"/>
      <c r="G16" s="31">
        <v>2298484266</v>
      </c>
      <c r="H16" s="31"/>
      <c r="I16" s="31">
        <v>-2039659928</v>
      </c>
      <c r="J16" s="31"/>
      <c r="K16" s="31">
        <v>27788</v>
      </c>
      <c r="L16" s="31"/>
      <c r="M16" s="31">
        <v>258824337</v>
      </c>
      <c r="N16" s="31"/>
      <c r="O16" s="31">
        <v>197224556</v>
      </c>
      <c r="P16" s="31"/>
      <c r="Q16" s="31">
        <v>61599781</v>
      </c>
      <c r="R16" s="19"/>
      <c r="S16" s="19"/>
    </row>
    <row r="17" spans="1:19" x14ac:dyDescent="0.45">
      <c r="A17" s="1" t="s">
        <v>56</v>
      </c>
      <c r="C17" s="31">
        <v>30000000</v>
      </c>
      <c r="D17" s="31"/>
      <c r="E17" s="31">
        <v>47714400000</v>
      </c>
      <c r="F17" s="31"/>
      <c r="G17" s="31">
        <v>48044544000</v>
      </c>
      <c r="H17" s="31"/>
      <c r="I17" s="31">
        <v>-330144000</v>
      </c>
      <c r="J17" s="31"/>
      <c r="K17" s="31">
        <v>30000000</v>
      </c>
      <c r="L17" s="31"/>
      <c r="M17" s="31">
        <v>47714400000</v>
      </c>
      <c r="N17" s="31"/>
      <c r="O17" s="31">
        <v>48044544000</v>
      </c>
      <c r="P17" s="31"/>
      <c r="Q17" s="31">
        <v>-330144000</v>
      </c>
      <c r="R17" s="19"/>
      <c r="S17" s="19"/>
    </row>
    <row r="18" spans="1:19" x14ac:dyDescent="0.45">
      <c r="A18" s="1" t="s">
        <v>17</v>
      </c>
      <c r="C18" s="31">
        <v>10681587</v>
      </c>
      <c r="D18" s="31"/>
      <c r="E18" s="31">
        <v>38182441480</v>
      </c>
      <c r="F18" s="31"/>
      <c r="G18" s="31">
        <v>40486554328</v>
      </c>
      <c r="H18" s="31"/>
      <c r="I18" s="31">
        <v>-2304112847</v>
      </c>
      <c r="J18" s="31"/>
      <c r="K18" s="31">
        <v>10681587</v>
      </c>
      <c r="L18" s="31"/>
      <c r="M18" s="31">
        <v>38182441480</v>
      </c>
      <c r="N18" s="31"/>
      <c r="O18" s="31">
        <v>25917388796</v>
      </c>
      <c r="P18" s="31"/>
      <c r="Q18" s="31">
        <v>12265052684</v>
      </c>
      <c r="R18" s="19"/>
      <c r="S18" s="19"/>
    </row>
    <row r="19" spans="1:19" x14ac:dyDescent="0.45">
      <c r="A19" s="1" t="s">
        <v>34</v>
      </c>
      <c r="C19" s="31">
        <v>2800000</v>
      </c>
      <c r="D19" s="31"/>
      <c r="E19" s="31">
        <v>22767721200</v>
      </c>
      <c r="F19" s="31"/>
      <c r="G19" s="31">
        <v>26469563400</v>
      </c>
      <c r="H19" s="31"/>
      <c r="I19" s="31">
        <v>-3701842200</v>
      </c>
      <c r="J19" s="31"/>
      <c r="K19" s="31">
        <v>2800000</v>
      </c>
      <c r="L19" s="31"/>
      <c r="M19" s="31">
        <v>22767721200</v>
      </c>
      <c r="N19" s="31"/>
      <c r="O19" s="31">
        <v>15865038000</v>
      </c>
      <c r="P19" s="31"/>
      <c r="Q19" s="31">
        <v>6902683200</v>
      </c>
      <c r="R19" s="19"/>
      <c r="S19" s="19"/>
    </row>
    <row r="20" spans="1:19" x14ac:dyDescent="0.45">
      <c r="A20" s="1" t="s">
        <v>40</v>
      </c>
      <c r="C20" s="31">
        <v>5870000</v>
      </c>
      <c r="D20" s="31"/>
      <c r="E20" s="31">
        <v>65586226140</v>
      </c>
      <c r="F20" s="31"/>
      <c r="G20" s="31">
        <v>76381118179</v>
      </c>
      <c r="H20" s="31"/>
      <c r="I20" s="31">
        <v>-10794892039</v>
      </c>
      <c r="J20" s="31"/>
      <c r="K20" s="31">
        <v>5870000</v>
      </c>
      <c r="L20" s="31"/>
      <c r="M20" s="31">
        <v>65586226140</v>
      </c>
      <c r="N20" s="31"/>
      <c r="O20" s="31">
        <v>40787163705</v>
      </c>
      <c r="P20" s="31"/>
      <c r="Q20" s="31">
        <v>24799062435</v>
      </c>
      <c r="R20" s="19"/>
      <c r="S20" s="19"/>
    </row>
    <row r="21" spans="1:19" x14ac:dyDescent="0.45">
      <c r="A21" s="1" t="s">
        <v>16</v>
      </c>
      <c r="C21" s="31">
        <v>2336000</v>
      </c>
      <c r="D21" s="31"/>
      <c r="E21" s="31">
        <v>2223299352</v>
      </c>
      <c r="F21" s="31"/>
      <c r="G21" s="31">
        <v>2241585834</v>
      </c>
      <c r="H21" s="31"/>
      <c r="I21" s="31">
        <v>-18286481</v>
      </c>
      <c r="J21" s="31"/>
      <c r="K21" s="31">
        <v>2336000</v>
      </c>
      <c r="L21" s="31"/>
      <c r="M21" s="31">
        <v>2223299352</v>
      </c>
      <c r="N21" s="31"/>
      <c r="O21" s="31">
        <v>2240327937</v>
      </c>
      <c r="P21" s="31"/>
      <c r="Q21" s="31">
        <v>-17028584</v>
      </c>
      <c r="R21" s="19"/>
      <c r="S21" s="19"/>
    </row>
    <row r="22" spans="1:19" x14ac:dyDescent="0.45">
      <c r="A22" s="1" t="s">
        <v>63</v>
      </c>
      <c r="C22" s="31">
        <v>10860537</v>
      </c>
      <c r="D22" s="31"/>
      <c r="E22" s="31">
        <v>103532842158</v>
      </c>
      <c r="F22" s="31"/>
      <c r="G22" s="31">
        <v>104367680364</v>
      </c>
      <c r="H22" s="31"/>
      <c r="I22" s="31">
        <v>-834838205</v>
      </c>
      <c r="J22" s="31"/>
      <c r="K22" s="31">
        <v>10860537</v>
      </c>
      <c r="L22" s="31"/>
      <c r="M22" s="31">
        <v>103532842158</v>
      </c>
      <c r="N22" s="31"/>
      <c r="O22" s="31">
        <v>104367680364</v>
      </c>
      <c r="P22" s="31"/>
      <c r="Q22" s="31">
        <v>-834838205</v>
      </c>
      <c r="R22" s="19"/>
      <c r="S22" s="19"/>
    </row>
    <row r="23" spans="1:19" x14ac:dyDescent="0.45">
      <c r="A23" s="1" t="s">
        <v>28</v>
      </c>
      <c r="C23" s="31">
        <v>666870</v>
      </c>
      <c r="D23" s="31"/>
      <c r="E23" s="31">
        <v>27046406638</v>
      </c>
      <c r="F23" s="31"/>
      <c r="G23" s="31">
        <v>26880681107</v>
      </c>
      <c r="H23" s="31"/>
      <c r="I23" s="31">
        <v>165725531</v>
      </c>
      <c r="J23" s="31"/>
      <c r="K23" s="31">
        <v>666870</v>
      </c>
      <c r="L23" s="31"/>
      <c r="M23" s="31">
        <v>27046406638</v>
      </c>
      <c r="N23" s="31"/>
      <c r="O23" s="31">
        <v>18890690406</v>
      </c>
      <c r="P23" s="31"/>
      <c r="Q23" s="31">
        <v>8155716232</v>
      </c>
      <c r="R23" s="19"/>
      <c r="S23" s="19"/>
    </row>
    <row r="24" spans="1:19" x14ac:dyDescent="0.45">
      <c r="A24" s="1" t="s">
        <v>51</v>
      </c>
      <c r="C24" s="31">
        <v>1464946</v>
      </c>
      <c r="D24" s="31"/>
      <c r="E24" s="31">
        <v>40293872237</v>
      </c>
      <c r="F24" s="31"/>
      <c r="G24" s="31">
        <v>46118790523</v>
      </c>
      <c r="H24" s="31"/>
      <c r="I24" s="31">
        <v>-5824918285</v>
      </c>
      <c r="J24" s="31"/>
      <c r="K24" s="31">
        <v>1464946</v>
      </c>
      <c r="L24" s="31"/>
      <c r="M24" s="31">
        <v>40293872237</v>
      </c>
      <c r="N24" s="31"/>
      <c r="O24" s="31">
        <v>26095633917</v>
      </c>
      <c r="P24" s="31"/>
      <c r="Q24" s="31">
        <v>14198238320</v>
      </c>
      <c r="R24" s="19"/>
      <c r="S24" s="19"/>
    </row>
    <row r="25" spans="1:19" x14ac:dyDescent="0.45">
      <c r="A25" s="1" t="s">
        <v>29</v>
      </c>
      <c r="C25" s="31">
        <v>797896</v>
      </c>
      <c r="D25" s="31"/>
      <c r="E25" s="31">
        <v>63055307244</v>
      </c>
      <c r="F25" s="31"/>
      <c r="G25" s="31">
        <v>55480738890</v>
      </c>
      <c r="H25" s="31"/>
      <c r="I25" s="31">
        <v>7574568354</v>
      </c>
      <c r="J25" s="31"/>
      <c r="K25" s="31">
        <v>797896</v>
      </c>
      <c r="L25" s="31"/>
      <c r="M25" s="31">
        <v>63055307244</v>
      </c>
      <c r="N25" s="31"/>
      <c r="O25" s="31">
        <v>31487996196</v>
      </c>
      <c r="P25" s="31"/>
      <c r="Q25" s="31">
        <v>31567311048</v>
      </c>
      <c r="R25" s="19"/>
      <c r="S25" s="19"/>
    </row>
    <row r="26" spans="1:19" x14ac:dyDescent="0.45">
      <c r="A26" s="1" t="s">
        <v>23</v>
      </c>
      <c r="C26" s="31">
        <v>3863168</v>
      </c>
      <c r="D26" s="31"/>
      <c r="E26" s="31">
        <v>73040264500</v>
      </c>
      <c r="F26" s="31"/>
      <c r="G26" s="31">
        <v>68470447741</v>
      </c>
      <c r="H26" s="31"/>
      <c r="I26" s="31">
        <v>4569816759</v>
      </c>
      <c r="J26" s="31"/>
      <c r="K26" s="31">
        <v>3863168</v>
      </c>
      <c r="L26" s="31"/>
      <c r="M26" s="31">
        <v>73040264500</v>
      </c>
      <c r="N26" s="31"/>
      <c r="O26" s="31">
        <v>45578917666</v>
      </c>
      <c r="P26" s="31"/>
      <c r="Q26" s="31">
        <v>27461346834</v>
      </c>
      <c r="R26" s="19"/>
      <c r="S26" s="19"/>
    </row>
    <row r="27" spans="1:19" x14ac:dyDescent="0.45">
      <c r="A27" s="1" t="s">
        <v>31</v>
      </c>
      <c r="C27" s="31">
        <v>875355</v>
      </c>
      <c r="D27" s="31"/>
      <c r="E27" s="31">
        <v>29506672486</v>
      </c>
      <c r="F27" s="31"/>
      <c r="G27" s="31">
        <v>27923005605</v>
      </c>
      <c r="H27" s="31"/>
      <c r="I27" s="31">
        <v>1583666881</v>
      </c>
      <c r="J27" s="31"/>
      <c r="K27" s="31">
        <v>875355</v>
      </c>
      <c r="L27" s="31"/>
      <c r="M27" s="31">
        <v>29506672486</v>
      </c>
      <c r="N27" s="31"/>
      <c r="O27" s="31">
        <v>19397572173</v>
      </c>
      <c r="P27" s="31"/>
      <c r="Q27" s="31">
        <v>10109100313</v>
      </c>
      <c r="R27" s="19"/>
      <c r="S27" s="19"/>
    </row>
    <row r="28" spans="1:19" x14ac:dyDescent="0.45">
      <c r="A28" s="1" t="s">
        <v>36</v>
      </c>
      <c r="C28" s="31">
        <v>2241110</v>
      </c>
      <c r="D28" s="31"/>
      <c r="E28" s="31">
        <v>71221979394</v>
      </c>
      <c r="F28" s="31"/>
      <c r="G28" s="31">
        <v>82360856371</v>
      </c>
      <c r="H28" s="31"/>
      <c r="I28" s="31">
        <v>-11138876976</v>
      </c>
      <c r="J28" s="31"/>
      <c r="K28" s="31">
        <v>2241110</v>
      </c>
      <c r="L28" s="31"/>
      <c r="M28" s="31">
        <v>71221979394</v>
      </c>
      <c r="N28" s="31"/>
      <c r="O28" s="31">
        <v>46866556094</v>
      </c>
      <c r="P28" s="31"/>
      <c r="Q28" s="31">
        <v>24355423300</v>
      </c>
      <c r="R28" s="19"/>
      <c r="S28" s="19"/>
    </row>
    <row r="29" spans="1:19" x14ac:dyDescent="0.45">
      <c r="A29" s="1" t="s">
        <v>53</v>
      </c>
      <c r="C29" s="31">
        <v>3229018</v>
      </c>
      <c r="D29" s="31"/>
      <c r="E29" s="31">
        <v>27122855147</v>
      </c>
      <c r="F29" s="31"/>
      <c r="G29" s="31">
        <v>27695505313</v>
      </c>
      <c r="H29" s="31"/>
      <c r="I29" s="31">
        <v>-572650165</v>
      </c>
      <c r="J29" s="31"/>
      <c r="K29" s="31">
        <v>3229018</v>
      </c>
      <c r="L29" s="31"/>
      <c r="M29" s="31">
        <v>27122855147</v>
      </c>
      <c r="N29" s="31"/>
      <c r="O29" s="31">
        <v>26149437288</v>
      </c>
      <c r="P29" s="31"/>
      <c r="Q29" s="31">
        <v>973417859</v>
      </c>
      <c r="R29" s="19"/>
      <c r="S29" s="19"/>
    </row>
    <row r="30" spans="1:19" x14ac:dyDescent="0.45">
      <c r="A30" s="1" t="s">
        <v>46</v>
      </c>
      <c r="C30" s="31">
        <v>2830000</v>
      </c>
      <c r="D30" s="31"/>
      <c r="E30" s="31">
        <v>111119879250</v>
      </c>
      <c r="F30" s="31"/>
      <c r="G30" s="31">
        <v>123582184695</v>
      </c>
      <c r="H30" s="31"/>
      <c r="I30" s="31">
        <v>-12462305445</v>
      </c>
      <c r="J30" s="31"/>
      <c r="K30" s="31">
        <v>2830000</v>
      </c>
      <c r="L30" s="31"/>
      <c r="M30" s="31">
        <v>111119879250</v>
      </c>
      <c r="N30" s="31"/>
      <c r="O30" s="31">
        <v>106168715004</v>
      </c>
      <c r="P30" s="31"/>
      <c r="Q30" s="31">
        <v>4951164246</v>
      </c>
      <c r="R30" s="19"/>
      <c r="S30" s="19"/>
    </row>
    <row r="31" spans="1:19" x14ac:dyDescent="0.45">
      <c r="A31" s="1" t="s">
        <v>50</v>
      </c>
      <c r="C31" s="31">
        <v>451606</v>
      </c>
      <c r="D31" s="31"/>
      <c r="E31" s="31">
        <v>40761840142</v>
      </c>
      <c r="F31" s="31"/>
      <c r="G31" s="31">
        <v>43706685013</v>
      </c>
      <c r="H31" s="31"/>
      <c r="I31" s="31">
        <v>-2944844870</v>
      </c>
      <c r="J31" s="31"/>
      <c r="K31" s="31">
        <v>451606</v>
      </c>
      <c r="L31" s="31"/>
      <c r="M31" s="31">
        <v>40761840142</v>
      </c>
      <c r="N31" s="31"/>
      <c r="O31" s="31">
        <v>31268998925</v>
      </c>
      <c r="P31" s="31"/>
      <c r="Q31" s="31">
        <v>9492841217</v>
      </c>
      <c r="R31" s="19"/>
      <c r="S31" s="19"/>
    </row>
    <row r="32" spans="1:19" x14ac:dyDescent="0.45">
      <c r="A32" s="1" t="s">
        <v>33</v>
      </c>
      <c r="C32" s="31">
        <v>10058572</v>
      </c>
      <c r="D32" s="31"/>
      <c r="E32" s="31">
        <v>93288090223</v>
      </c>
      <c r="F32" s="31"/>
      <c r="G32" s="31">
        <v>98860420706</v>
      </c>
      <c r="H32" s="31"/>
      <c r="I32" s="31">
        <v>-5572330482</v>
      </c>
      <c r="J32" s="31"/>
      <c r="K32" s="31">
        <v>10058572</v>
      </c>
      <c r="L32" s="31"/>
      <c r="M32" s="31">
        <v>93288090223</v>
      </c>
      <c r="N32" s="31"/>
      <c r="O32" s="31">
        <v>52838739890</v>
      </c>
      <c r="P32" s="31"/>
      <c r="Q32" s="31">
        <v>40449350333</v>
      </c>
      <c r="R32" s="19"/>
      <c r="S32" s="19"/>
    </row>
    <row r="33" spans="1:19" x14ac:dyDescent="0.45">
      <c r="A33" s="1" t="s">
        <v>42</v>
      </c>
      <c r="C33" s="31">
        <v>34427449</v>
      </c>
      <c r="D33" s="31"/>
      <c r="E33" s="31">
        <v>220393580569</v>
      </c>
      <c r="F33" s="31"/>
      <c r="G33" s="31">
        <v>215944641831</v>
      </c>
      <c r="H33" s="31"/>
      <c r="I33" s="31">
        <v>4448938738</v>
      </c>
      <c r="J33" s="31"/>
      <c r="K33" s="31">
        <v>34427449</v>
      </c>
      <c r="L33" s="31"/>
      <c r="M33" s="31">
        <v>220393580569</v>
      </c>
      <c r="N33" s="31"/>
      <c r="O33" s="31">
        <v>125378794227</v>
      </c>
      <c r="P33" s="31"/>
      <c r="Q33" s="31">
        <v>95014786342</v>
      </c>
      <c r="R33" s="19"/>
      <c r="S33" s="19"/>
    </row>
    <row r="34" spans="1:19" x14ac:dyDescent="0.45">
      <c r="A34" s="1" t="s">
        <v>32</v>
      </c>
      <c r="C34" s="31">
        <v>4000000</v>
      </c>
      <c r="D34" s="31"/>
      <c r="E34" s="31">
        <v>79364952000</v>
      </c>
      <c r="F34" s="31"/>
      <c r="G34" s="31">
        <v>78291378000</v>
      </c>
      <c r="H34" s="31"/>
      <c r="I34" s="31">
        <v>1073574000</v>
      </c>
      <c r="J34" s="31"/>
      <c r="K34" s="31">
        <v>4000000</v>
      </c>
      <c r="L34" s="31"/>
      <c r="M34" s="31">
        <v>79364952000</v>
      </c>
      <c r="N34" s="31"/>
      <c r="O34" s="31">
        <v>48390354000</v>
      </c>
      <c r="P34" s="31"/>
      <c r="Q34" s="31">
        <v>30974598000</v>
      </c>
      <c r="R34" s="19"/>
      <c r="S34" s="19"/>
    </row>
    <row r="35" spans="1:19" x14ac:dyDescent="0.45">
      <c r="A35" s="1" t="s">
        <v>26</v>
      </c>
      <c r="C35" s="31">
        <v>7573702</v>
      </c>
      <c r="D35" s="31"/>
      <c r="E35" s="31">
        <v>38094910673</v>
      </c>
      <c r="F35" s="31"/>
      <c r="G35" s="31">
        <v>38965516508</v>
      </c>
      <c r="H35" s="31"/>
      <c r="I35" s="31">
        <v>-870605834</v>
      </c>
      <c r="J35" s="31"/>
      <c r="K35" s="31">
        <v>7573702</v>
      </c>
      <c r="L35" s="31"/>
      <c r="M35" s="31">
        <v>38094910673</v>
      </c>
      <c r="N35" s="31"/>
      <c r="O35" s="31">
        <v>39458127917</v>
      </c>
      <c r="P35" s="31"/>
      <c r="Q35" s="31">
        <v>-1363217243</v>
      </c>
      <c r="R35" s="19"/>
      <c r="S35" s="19"/>
    </row>
    <row r="36" spans="1:19" x14ac:dyDescent="0.45">
      <c r="A36" s="1" t="s">
        <v>59</v>
      </c>
      <c r="C36" s="31">
        <v>4090940</v>
      </c>
      <c r="D36" s="31"/>
      <c r="E36" s="31">
        <v>29564174053</v>
      </c>
      <c r="F36" s="31"/>
      <c r="G36" s="31">
        <v>27604014023</v>
      </c>
      <c r="H36" s="31"/>
      <c r="I36" s="31">
        <v>1960160030</v>
      </c>
      <c r="J36" s="31"/>
      <c r="K36" s="31">
        <v>4090940</v>
      </c>
      <c r="L36" s="31"/>
      <c r="M36" s="31">
        <v>29564174053</v>
      </c>
      <c r="N36" s="31"/>
      <c r="O36" s="31">
        <v>27604014023</v>
      </c>
      <c r="P36" s="31"/>
      <c r="Q36" s="31">
        <v>1960160030</v>
      </c>
      <c r="R36" s="19"/>
      <c r="S36" s="19"/>
    </row>
    <row r="37" spans="1:19" x14ac:dyDescent="0.45">
      <c r="A37" s="1" t="s">
        <v>24</v>
      </c>
      <c r="C37" s="31">
        <v>2241</v>
      </c>
      <c r="D37" s="31"/>
      <c r="E37" s="31">
        <v>329471808</v>
      </c>
      <c r="F37" s="31"/>
      <c r="G37" s="31">
        <v>13183785842</v>
      </c>
      <c r="H37" s="31"/>
      <c r="I37" s="31">
        <v>-12854314033</v>
      </c>
      <c r="J37" s="31"/>
      <c r="K37" s="31">
        <v>2241</v>
      </c>
      <c r="L37" s="31"/>
      <c r="M37" s="31">
        <v>329471808</v>
      </c>
      <c r="N37" s="31"/>
      <c r="O37" s="31">
        <v>249785185</v>
      </c>
      <c r="P37" s="31"/>
      <c r="Q37" s="31">
        <v>79686623</v>
      </c>
      <c r="R37" s="19"/>
      <c r="S37" s="19"/>
    </row>
    <row r="38" spans="1:19" x14ac:dyDescent="0.45">
      <c r="A38" s="1" t="s">
        <v>25</v>
      </c>
      <c r="C38" s="31">
        <v>1195203</v>
      </c>
      <c r="D38" s="31"/>
      <c r="E38" s="31">
        <v>50553295118</v>
      </c>
      <c r="F38" s="31"/>
      <c r="G38" s="31">
        <v>44050905185</v>
      </c>
      <c r="H38" s="31"/>
      <c r="I38" s="31">
        <v>6502389933</v>
      </c>
      <c r="J38" s="31"/>
      <c r="K38" s="31">
        <v>1195203</v>
      </c>
      <c r="L38" s="31"/>
      <c r="M38" s="31">
        <v>50553295118</v>
      </c>
      <c r="N38" s="31"/>
      <c r="O38" s="31">
        <v>41764189456</v>
      </c>
      <c r="P38" s="31"/>
      <c r="Q38" s="31">
        <v>8789105662</v>
      </c>
      <c r="R38" s="19"/>
      <c r="S38" s="19"/>
    </row>
    <row r="39" spans="1:19" x14ac:dyDescent="0.45">
      <c r="A39" s="1" t="s">
        <v>21</v>
      </c>
      <c r="C39" s="31">
        <v>7131846</v>
      </c>
      <c r="D39" s="31"/>
      <c r="E39" s="31">
        <v>98613714191</v>
      </c>
      <c r="F39" s="31"/>
      <c r="G39" s="31">
        <v>97408514233</v>
      </c>
      <c r="H39" s="31"/>
      <c r="I39" s="31">
        <v>1205199958</v>
      </c>
      <c r="J39" s="31"/>
      <c r="K39" s="31">
        <v>7131846</v>
      </c>
      <c r="L39" s="31"/>
      <c r="M39" s="31">
        <v>98613714191</v>
      </c>
      <c r="N39" s="31"/>
      <c r="O39" s="31">
        <v>63379338972</v>
      </c>
      <c r="P39" s="31"/>
      <c r="Q39" s="31">
        <v>35234375219</v>
      </c>
      <c r="R39" s="19"/>
      <c r="S39" s="19"/>
    </row>
    <row r="40" spans="1:19" x14ac:dyDescent="0.45">
      <c r="A40" s="1" t="s">
        <v>62</v>
      </c>
      <c r="C40" s="31">
        <v>100000</v>
      </c>
      <c r="D40" s="31"/>
      <c r="E40" s="31">
        <v>1907581950</v>
      </c>
      <c r="F40" s="31"/>
      <c r="G40" s="31">
        <v>2271105628</v>
      </c>
      <c r="H40" s="31"/>
      <c r="I40" s="31">
        <v>-363523678</v>
      </c>
      <c r="J40" s="31"/>
      <c r="K40" s="31">
        <v>100000</v>
      </c>
      <c r="L40" s="31"/>
      <c r="M40" s="31">
        <v>1907581950</v>
      </c>
      <c r="N40" s="31"/>
      <c r="O40" s="31">
        <v>2271105628</v>
      </c>
      <c r="P40" s="31"/>
      <c r="Q40" s="31">
        <v>-363523678</v>
      </c>
      <c r="R40" s="19"/>
      <c r="S40" s="19"/>
    </row>
    <row r="41" spans="1:19" x14ac:dyDescent="0.45">
      <c r="A41" s="1" t="s">
        <v>15</v>
      </c>
      <c r="C41" s="31">
        <v>3870000</v>
      </c>
      <c r="D41" s="31"/>
      <c r="E41" s="31">
        <v>1083320973</v>
      </c>
      <c r="F41" s="31"/>
      <c r="G41" s="31">
        <v>1178692896</v>
      </c>
      <c r="H41" s="31"/>
      <c r="I41" s="31">
        <v>-95371923</v>
      </c>
      <c r="J41" s="31"/>
      <c r="K41" s="31">
        <v>3870000</v>
      </c>
      <c r="L41" s="31"/>
      <c r="M41" s="31">
        <v>1083320973</v>
      </c>
      <c r="N41" s="31"/>
      <c r="O41" s="31">
        <v>1114613390</v>
      </c>
      <c r="P41" s="31"/>
      <c r="Q41" s="31">
        <v>-31292417</v>
      </c>
      <c r="R41" s="19"/>
      <c r="S41" s="19"/>
    </row>
    <row r="42" spans="1:19" x14ac:dyDescent="0.45">
      <c r="A42" s="1" t="s">
        <v>45</v>
      </c>
      <c r="C42" s="31">
        <v>31398242</v>
      </c>
      <c r="D42" s="31"/>
      <c r="E42" s="31">
        <v>78309458952</v>
      </c>
      <c r="F42" s="31"/>
      <c r="G42" s="31">
        <v>84239629219</v>
      </c>
      <c r="H42" s="31"/>
      <c r="I42" s="31">
        <v>-5930170266</v>
      </c>
      <c r="J42" s="31"/>
      <c r="K42" s="31">
        <v>31398242</v>
      </c>
      <c r="L42" s="31"/>
      <c r="M42" s="31">
        <v>78309458952</v>
      </c>
      <c r="N42" s="31"/>
      <c r="O42" s="31">
        <v>54339086278</v>
      </c>
      <c r="P42" s="31"/>
      <c r="Q42" s="31">
        <v>23970372674</v>
      </c>
      <c r="R42" s="19"/>
      <c r="S42" s="19"/>
    </row>
    <row r="43" spans="1:19" x14ac:dyDescent="0.45">
      <c r="A43" s="1" t="s">
        <v>61</v>
      </c>
      <c r="C43" s="31">
        <v>7465</v>
      </c>
      <c r="D43" s="31"/>
      <c r="E43" s="31">
        <v>18989272</v>
      </c>
      <c r="F43" s="31"/>
      <c r="G43" s="31">
        <v>19120279</v>
      </c>
      <c r="H43" s="31"/>
      <c r="I43" s="31">
        <v>-131006</v>
      </c>
      <c r="J43" s="31"/>
      <c r="K43" s="31">
        <v>7465</v>
      </c>
      <c r="L43" s="31"/>
      <c r="M43" s="31">
        <v>18989272</v>
      </c>
      <c r="N43" s="31"/>
      <c r="O43" s="31">
        <v>19120279</v>
      </c>
      <c r="P43" s="31"/>
      <c r="Q43" s="31">
        <v>-131006</v>
      </c>
      <c r="R43" s="19"/>
      <c r="S43" s="19"/>
    </row>
    <row r="44" spans="1:19" x14ac:dyDescent="0.45">
      <c r="A44" s="1" t="s">
        <v>55</v>
      </c>
      <c r="C44" s="31">
        <v>625000</v>
      </c>
      <c r="D44" s="31"/>
      <c r="E44" s="31">
        <v>8176061250</v>
      </c>
      <c r="F44" s="31"/>
      <c r="G44" s="31">
        <v>7256583000</v>
      </c>
      <c r="H44" s="31"/>
      <c r="I44" s="31">
        <v>919478250</v>
      </c>
      <c r="J44" s="31"/>
      <c r="K44" s="31">
        <v>625000</v>
      </c>
      <c r="L44" s="31"/>
      <c r="M44" s="31">
        <v>8176061250</v>
      </c>
      <c r="N44" s="31"/>
      <c r="O44" s="31">
        <v>7256583000</v>
      </c>
      <c r="P44" s="31"/>
      <c r="Q44" s="31">
        <v>919478250</v>
      </c>
      <c r="R44" s="19"/>
      <c r="S44" s="19"/>
    </row>
    <row r="45" spans="1:19" x14ac:dyDescent="0.45">
      <c r="A45" s="1" t="s">
        <v>47</v>
      </c>
      <c r="C45" s="31">
        <v>7094833</v>
      </c>
      <c r="D45" s="31"/>
      <c r="E45" s="31">
        <v>39635717339</v>
      </c>
      <c r="F45" s="31"/>
      <c r="G45" s="31">
        <v>38859931300</v>
      </c>
      <c r="H45" s="31"/>
      <c r="I45" s="31">
        <v>775786039</v>
      </c>
      <c r="J45" s="31"/>
      <c r="K45" s="31">
        <v>7094833</v>
      </c>
      <c r="L45" s="31"/>
      <c r="M45" s="31">
        <v>39635717339</v>
      </c>
      <c r="N45" s="31"/>
      <c r="O45" s="31">
        <v>24506630112</v>
      </c>
      <c r="P45" s="31"/>
      <c r="Q45" s="31">
        <v>15129087227</v>
      </c>
      <c r="R45" s="19"/>
      <c r="S45" s="19"/>
    </row>
    <row r="46" spans="1:19" x14ac:dyDescent="0.45">
      <c r="A46" s="1" t="s">
        <v>19</v>
      </c>
      <c r="C46" s="31">
        <v>548956</v>
      </c>
      <c r="D46" s="31"/>
      <c r="E46" s="31">
        <v>33292529316</v>
      </c>
      <c r="F46" s="31"/>
      <c r="G46" s="31">
        <v>34263857003</v>
      </c>
      <c r="H46" s="31"/>
      <c r="I46" s="31">
        <v>-971327686</v>
      </c>
      <c r="J46" s="31"/>
      <c r="K46" s="31">
        <v>548956</v>
      </c>
      <c r="L46" s="31"/>
      <c r="M46" s="31">
        <v>33292529316</v>
      </c>
      <c r="N46" s="31"/>
      <c r="O46" s="31">
        <v>16883298094</v>
      </c>
      <c r="P46" s="31"/>
      <c r="Q46" s="31">
        <v>16409231222</v>
      </c>
      <c r="R46" s="19"/>
      <c r="S46" s="19"/>
    </row>
    <row r="47" spans="1:19" x14ac:dyDescent="0.45">
      <c r="A47" s="1" t="s">
        <v>35</v>
      </c>
      <c r="C47" s="31">
        <v>4760966</v>
      </c>
      <c r="D47" s="31"/>
      <c r="E47" s="31">
        <v>113819949967</v>
      </c>
      <c r="F47" s="31"/>
      <c r="G47" s="31">
        <v>136700442744</v>
      </c>
      <c r="H47" s="31"/>
      <c r="I47" s="31">
        <v>-22880492776</v>
      </c>
      <c r="J47" s="31"/>
      <c r="K47" s="31">
        <v>4760966</v>
      </c>
      <c r="L47" s="31"/>
      <c r="M47" s="31">
        <v>113819949967</v>
      </c>
      <c r="N47" s="31"/>
      <c r="O47" s="31">
        <v>83673044306</v>
      </c>
      <c r="P47" s="31"/>
      <c r="Q47" s="31">
        <v>30146905661</v>
      </c>
      <c r="R47" s="19"/>
      <c r="S47" s="19"/>
    </row>
    <row r="48" spans="1:19" x14ac:dyDescent="0.45">
      <c r="A48" s="1" t="s">
        <v>37</v>
      </c>
      <c r="C48" s="31">
        <v>3739850</v>
      </c>
      <c r="D48" s="31"/>
      <c r="E48" s="31">
        <v>84277944222</v>
      </c>
      <c r="F48" s="31"/>
      <c r="G48" s="31">
        <v>88850589630</v>
      </c>
      <c r="H48" s="31"/>
      <c r="I48" s="31">
        <v>-4572645407</v>
      </c>
      <c r="J48" s="31"/>
      <c r="K48" s="31">
        <v>3739850</v>
      </c>
      <c r="L48" s="31"/>
      <c r="M48" s="31">
        <v>84277944222</v>
      </c>
      <c r="N48" s="31"/>
      <c r="O48" s="31">
        <v>59254024491</v>
      </c>
      <c r="P48" s="31"/>
      <c r="Q48" s="31">
        <v>25023919731</v>
      </c>
      <c r="R48" s="19"/>
      <c r="S48" s="19"/>
    </row>
    <row r="49" spans="1:19" x14ac:dyDescent="0.45">
      <c r="A49" s="1" t="s">
        <v>58</v>
      </c>
      <c r="C49" s="31">
        <v>497241</v>
      </c>
      <c r="D49" s="31"/>
      <c r="E49" s="31">
        <v>14131534274</v>
      </c>
      <c r="F49" s="31"/>
      <c r="G49" s="31">
        <v>14981081691</v>
      </c>
      <c r="H49" s="31"/>
      <c r="I49" s="31">
        <v>-849547416</v>
      </c>
      <c r="J49" s="31"/>
      <c r="K49" s="31">
        <v>497241</v>
      </c>
      <c r="L49" s="31"/>
      <c r="M49" s="31">
        <v>14131534274</v>
      </c>
      <c r="N49" s="31"/>
      <c r="O49" s="31">
        <v>14981081691</v>
      </c>
      <c r="P49" s="31"/>
      <c r="Q49" s="31">
        <v>-849547416</v>
      </c>
      <c r="R49" s="19"/>
      <c r="S49" s="19"/>
    </row>
    <row r="50" spans="1:19" x14ac:dyDescent="0.45">
      <c r="A50" s="1" t="s">
        <v>20</v>
      </c>
      <c r="C50" s="31">
        <v>2906383</v>
      </c>
      <c r="D50" s="19"/>
      <c r="E50" s="20">
        <v>13662506710</v>
      </c>
      <c r="F50" s="19"/>
      <c r="G50" s="31">
        <v>15728681609</v>
      </c>
      <c r="H50" s="19"/>
      <c r="I50" s="31">
        <v>-2066174898</v>
      </c>
      <c r="J50" s="19"/>
      <c r="K50" s="31">
        <v>2906383</v>
      </c>
      <c r="L50" s="31"/>
      <c r="M50" s="31">
        <v>13662506710</v>
      </c>
      <c r="N50" s="31"/>
      <c r="O50" s="31">
        <v>13352287981</v>
      </c>
      <c r="P50" s="31"/>
      <c r="Q50" s="31">
        <v>310218729</v>
      </c>
      <c r="R50" s="19"/>
      <c r="S50" s="19"/>
    </row>
    <row r="51" spans="1:19" x14ac:dyDescent="0.45">
      <c r="A51" s="1" t="s">
        <v>27</v>
      </c>
      <c r="C51" s="31">
        <v>70247</v>
      </c>
      <c r="D51" s="19"/>
      <c r="E51" s="20">
        <v>69829030</v>
      </c>
      <c r="F51" s="19"/>
      <c r="G51" s="31">
        <v>69829030</v>
      </c>
      <c r="H51" s="19"/>
      <c r="I51" s="31">
        <v>0</v>
      </c>
      <c r="J51" s="19"/>
      <c r="K51" s="31">
        <v>70247</v>
      </c>
      <c r="L51" s="31"/>
      <c r="M51" s="31">
        <v>69829030</v>
      </c>
      <c r="N51" s="31"/>
      <c r="O51" s="31">
        <v>69829030</v>
      </c>
      <c r="P51" s="31"/>
      <c r="Q51" s="31">
        <v>0</v>
      </c>
      <c r="R51" s="19"/>
      <c r="S51" s="19"/>
    </row>
    <row r="52" spans="1:19" x14ac:dyDescent="0.45">
      <c r="A52" s="1" t="s">
        <v>52</v>
      </c>
      <c r="C52" s="31">
        <v>894394</v>
      </c>
      <c r="D52" s="19"/>
      <c r="E52" s="34">
        <v>42533221496</v>
      </c>
      <c r="F52" s="19"/>
      <c r="G52" s="31">
        <v>44148539532</v>
      </c>
      <c r="H52" s="19"/>
      <c r="I52" s="31">
        <v>-1615318035</v>
      </c>
      <c r="J52" s="19"/>
      <c r="K52" s="31">
        <v>894394</v>
      </c>
      <c r="L52" s="31"/>
      <c r="M52" s="31">
        <v>42533221496</v>
      </c>
      <c r="N52" s="31"/>
      <c r="O52" s="31">
        <v>31214644421</v>
      </c>
      <c r="P52" s="31"/>
      <c r="Q52" s="31">
        <v>11318577075</v>
      </c>
      <c r="R52" s="19"/>
      <c r="S52" s="19"/>
    </row>
    <row r="53" spans="1:19" ht="19.5" thickBot="1" x14ac:dyDescent="0.5">
      <c r="C53" s="31"/>
      <c r="D53" s="31"/>
      <c r="E53" s="32">
        <f>SUM(E8:E52)</f>
        <v>2169340188792</v>
      </c>
      <c r="F53" s="31"/>
      <c r="G53" s="32">
        <f>SUM(G8:G52)</f>
        <v>2245980235238</v>
      </c>
      <c r="H53" s="31"/>
      <c r="I53" s="32">
        <f>SUM(I8:I52)</f>
        <v>-76640046423</v>
      </c>
      <c r="J53" s="31"/>
      <c r="K53" s="31"/>
      <c r="L53" s="31"/>
      <c r="M53" s="32">
        <f>SUM(M8:M52)</f>
        <v>2169340188792</v>
      </c>
      <c r="N53" s="31"/>
      <c r="O53" s="32">
        <f>SUM(O8:O52)</f>
        <v>1595089055451</v>
      </c>
      <c r="P53" s="31"/>
      <c r="Q53" s="32">
        <f>SUM(Q8:Q52)</f>
        <v>574251133347</v>
      </c>
    </row>
    <row r="54" spans="1:19" ht="19.5" thickTop="1" x14ac:dyDescent="0.45"/>
    <row r="57" spans="1:19" x14ac:dyDescent="0.45">
      <c r="E57" s="36"/>
    </row>
    <row r="58" spans="1:19" x14ac:dyDescent="0.45">
      <c r="I58" s="36"/>
      <c r="M58" s="36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63"/>
  <sheetViews>
    <sheetView rightToLeft="1" topLeftCell="A40" workbookViewId="0">
      <selection activeCell="S42" sqref="S42"/>
    </sheetView>
  </sheetViews>
  <sheetFormatPr defaultRowHeight="18.75" x14ac:dyDescent="0.45"/>
  <cols>
    <col min="1" max="1" width="26.28515625" style="1" bestFit="1" customWidth="1"/>
    <col min="2" max="2" width="1" style="1" customWidth="1"/>
    <col min="3" max="3" width="12.28515625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8.14062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12.5703125" style="1" bestFit="1" customWidth="1"/>
    <col min="20" max="20" width="16.140625" style="1" bestFit="1" customWidth="1"/>
    <col min="21" max="21" width="16.42578125" style="1" bestFit="1" customWidth="1"/>
    <col min="22" max="22" width="9.7109375" style="1" bestFit="1" customWidth="1"/>
    <col min="23" max="23" width="13.85546875" style="1" bestFit="1" customWidth="1"/>
    <col min="24" max="16384" width="9.140625" style="1"/>
  </cols>
  <sheetData>
    <row r="2" spans="1:23" ht="30" x14ac:dyDescent="0.4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3" ht="30" x14ac:dyDescent="0.45">
      <c r="A3" s="52" t="s">
        <v>99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23" ht="30" x14ac:dyDescent="0.45">
      <c r="A4" s="52" t="s">
        <v>169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6" spans="1:23" s="8" customFormat="1" ht="19.5" x14ac:dyDescent="0.45">
      <c r="A6" s="65" t="s">
        <v>3</v>
      </c>
      <c r="C6" s="64" t="s">
        <v>101</v>
      </c>
      <c r="D6" s="64" t="s">
        <v>101</v>
      </c>
      <c r="E6" s="64" t="s">
        <v>101</v>
      </c>
      <c r="F6" s="64" t="s">
        <v>101</v>
      </c>
      <c r="G6" s="64" t="s">
        <v>101</v>
      </c>
      <c r="H6" s="64" t="s">
        <v>101</v>
      </c>
      <c r="I6" s="64" t="s">
        <v>101</v>
      </c>
      <c r="K6" s="64" t="s">
        <v>102</v>
      </c>
      <c r="L6" s="64" t="s">
        <v>102</v>
      </c>
      <c r="M6" s="64" t="s">
        <v>102</v>
      </c>
      <c r="N6" s="64" t="s">
        <v>102</v>
      </c>
      <c r="O6" s="64" t="s">
        <v>102</v>
      </c>
      <c r="P6" s="64" t="s">
        <v>102</v>
      </c>
      <c r="Q6" s="64" t="s">
        <v>102</v>
      </c>
    </row>
    <row r="7" spans="1:23" s="8" customFormat="1" ht="19.5" x14ac:dyDescent="0.45">
      <c r="A7" s="64" t="s">
        <v>3</v>
      </c>
      <c r="C7" s="42" t="s">
        <v>7</v>
      </c>
      <c r="E7" s="42" t="s">
        <v>123</v>
      </c>
      <c r="G7" s="42" t="s">
        <v>124</v>
      </c>
      <c r="I7" s="42" t="s">
        <v>126</v>
      </c>
      <c r="K7" s="42" t="s">
        <v>7</v>
      </c>
      <c r="M7" s="42" t="s">
        <v>123</v>
      </c>
      <c r="O7" s="42" t="s">
        <v>124</v>
      </c>
      <c r="Q7" s="42" t="s">
        <v>126</v>
      </c>
    </row>
    <row r="8" spans="1:23" x14ac:dyDescent="0.45">
      <c r="A8" s="1" t="s">
        <v>35</v>
      </c>
      <c r="C8" s="31">
        <v>819034</v>
      </c>
      <c r="D8" s="31"/>
      <c r="E8" s="31">
        <v>19696915332</v>
      </c>
      <c r="F8" s="31"/>
      <c r="G8" s="31">
        <v>14394362016</v>
      </c>
      <c r="H8" s="31"/>
      <c r="I8" s="31">
        <v>5302553316</v>
      </c>
      <c r="J8" s="31"/>
      <c r="K8" s="31">
        <v>1939034</v>
      </c>
      <c r="L8" s="31"/>
      <c r="M8" s="31">
        <v>44796704699</v>
      </c>
      <c r="N8" s="31"/>
      <c r="O8" s="31">
        <v>34078142494</v>
      </c>
      <c r="P8" s="31"/>
      <c r="Q8" s="31">
        <v>10718562205</v>
      </c>
      <c r="R8" s="19"/>
      <c r="S8" s="19"/>
      <c r="T8" s="3"/>
      <c r="U8" s="3"/>
      <c r="V8" s="3"/>
      <c r="W8" s="3"/>
    </row>
    <row r="9" spans="1:23" x14ac:dyDescent="0.45">
      <c r="A9" s="1" t="s">
        <v>39</v>
      </c>
      <c r="C9" s="31">
        <v>6052465</v>
      </c>
      <c r="D9" s="31"/>
      <c r="E9" s="31">
        <v>79179088320</v>
      </c>
      <c r="F9" s="31"/>
      <c r="G9" s="31">
        <v>53004949461</v>
      </c>
      <c r="H9" s="31"/>
      <c r="I9" s="31">
        <v>26174138859</v>
      </c>
      <c r="J9" s="31"/>
      <c r="K9" s="31">
        <v>9233449</v>
      </c>
      <c r="L9" s="31"/>
      <c r="M9" s="31">
        <v>113189224997</v>
      </c>
      <c r="N9" s="31"/>
      <c r="O9" s="31">
        <v>80862672910</v>
      </c>
      <c r="P9" s="31"/>
      <c r="Q9" s="31">
        <v>32326552087</v>
      </c>
      <c r="R9" s="19"/>
      <c r="S9" s="34"/>
      <c r="T9" s="3"/>
      <c r="U9" s="3"/>
    </row>
    <row r="10" spans="1:23" x14ac:dyDescent="0.45">
      <c r="A10" s="1" t="s">
        <v>40</v>
      </c>
      <c r="C10" s="31">
        <v>1</v>
      </c>
      <c r="D10" s="31"/>
      <c r="E10" s="31">
        <v>1</v>
      </c>
      <c r="F10" s="31"/>
      <c r="G10" s="31">
        <v>6948</v>
      </c>
      <c r="H10" s="31"/>
      <c r="I10" s="31">
        <v>-6947</v>
      </c>
      <c r="J10" s="31"/>
      <c r="K10" s="31">
        <v>3907778</v>
      </c>
      <c r="L10" s="31"/>
      <c r="M10" s="31">
        <v>30444403888</v>
      </c>
      <c r="N10" s="31"/>
      <c r="O10" s="31">
        <v>27152841839</v>
      </c>
      <c r="P10" s="31"/>
      <c r="Q10" s="31">
        <v>3291562049</v>
      </c>
      <c r="R10" s="19"/>
      <c r="S10" s="34"/>
      <c r="U10" s="3"/>
    </row>
    <row r="11" spans="1:23" x14ac:dyDescent="0.45">
      <c r="A11" s="1" t="s">
        <v>24</v>
      </c>
      <c r="C11" s="31">
        <v>505000</v>
      </c>
      <c r="D11" s="31"/>
      <c r="E11" s="31">
        <v>71479104022</v>
      </c>
      <c r="F11" s="31"/>
      <c r="G11" s="31">
        <v>56288047531</v>
      </c>
      <c r="H11" s="31"/>
      <c r="I11" s="31">
        <v>15191056491</v>
      </c>
      <c r="J11" s="31"/>
      <c r="K11" s="31">
        <v>505000</v>
      </c>
      <c r="L11" s="31"/>
      <c r="M11" s="31">
        <v>71479104022</v>
      </c>
      <c r="N11" s="31"/>
      <c r="O11" s="31">
        <v>56288047531</v>
      </c>
      <c r="P11" s="31"/>
      <c r="Q11" s="31">
        <v>15191056491</v>
      </c>
      <c r="R11" s="19"/>
      <c r="S11" s="19"/>
      <c r="U11" s="3"/>
    </row>
    <row r="12" spans="1:23" x14ac:dyDescent="0.45">
      <c r="A12" s="1" t="s">
        <v>47</v>
      </c>
      <c r="C12" s="31">
        <v>1</v>
      </c>
      <c r="D12" s="31"/>
      <c r="E12" s="31">
        <v>1</v>
      </c>
      <c r="F12" s="31"/>
      <c r="G12" s="31">
        <v>3454</v>
      </c>
      <c r="H12" s="31"/>
      <c r="I12" s="31">
        <v>-3453</v>
      </c>
      <c r="J12" s="31"/>
      <c r="K12" s="31">
        <v>1</v>
      </c>
      <c r="L12" s="31"/>
      <c r="M12" s="31">
        <v>1</v>
      </c>
      <c r="N12" s="31"/>
      <c r="O12" s="31">
        <v>3454</v>
      </c>
      <c r="P12" s="31"/>
      <c r="Q12" s="31">
        <v>-3453</v>
      </c>
      <c r="R12" s="19"/>
      <c r="S12" s="19"/>
      <c r="U12" s="3"/>
    </row>
    <row r="13" spans="1:23" x14ac:dyDescent="0.45">
      <c r="A13" s="1" t="s">
        <v>54</v>
      </c>
      <c r="C13" s="31">
        <v>1214866</v>
      </c>
      <c r="D13" s="31"/>
      <c r="E13" s="31">
        <v>7897079146</v>
      </c>
      <c r="F13" s="31"/>
      <c r="G13" s="31">
        <v>4575330624</v>
      </c>
      <c r="H13" s="31"/>
      <c r="I13" s="31">
        <v>3321748522</v>
      </c>
      <c r="J13" s="31"/>
      <c r="K13" s="31">
        <v>2441896</v>
      </c>
      <c r="L13" s="31"/>
      <c r="M13" s="31">
        <v>15030293447</v>
      </c>
      <c r="N13" s="31"/>
      <c r="O13" s="31">
        <v>10893527844</v>
      </c>
      <c r="P13" s="31"/>
      <c r="Q13" s="31">
        <v>4136765603</v>
      </c>
      <c r="R13" s="19"/>
      <c r="S13" s="19"/>
      <c r="T13" s="3"/>
      <c r="U13" s="3"/>
    </row>
    <row r="14" spans="1:23" x14ac:dyDescent="0.45">
      <c r="A14" s="1" t="s">
        <v>48</v>
      </c>
      <c r="C14" s="31">
        <v>7951945</v>
      </c>
      <c r="D14" s="31"/>
      <c r="E14" s="31">
        <v>64582113740</v>
      </c>
      <c r="F14" s="31"/>
      <c r="G14" s="31">
        <v>29069903983</v>
      </c>
      <c r="H14" s="31"/>
      <c r="I14" s="31">
        <v>35512209757</v>
      </c>
      <c r="J14" s="31"/>
      <c r="K14" s="31">
        <v>10500000</v>
      </c>
      <c r="L14" s="31"/>
      <c r="M14" s="31">
        <v>85197073315</v>
      </c>
      <c r="N14" s="31"/>
      <c r="O14" s="31">
        <v>38384821800</v>
      </c>
      <c r="P14" s="31"/>
      <c r="Q14" s="31">
        <v>46812251515</v>
      </c>
      <c r="R14" s="19"/>
      <c r="S14" s="19"/>
      <c r="T14" s="3"/>
    </row>
    <row r="15" spans="1:23" x14ac:dyDescent="0.45">
      <c r="A15" s="1" t="s">
        <v>22</v>
      </c>
      <c r="C15" s="31">
        <v>5459665</v>
      </c>
      <c r="D15" s="31"/>
      <c r="E15" s="31">
        <v>111651679158</v>
      </c>
      <c r="F15" s="31"/>
      <c r="G15" s="31">
        <v>87703228690</v>
      </c>
      <c r="H15" s="31"/>
      <c r="I15" s="31">
        <v>23948450468</v>
      </c>
      <c r="J15" s="31"/>
      <c r="K15" s="31">
        <v>5459665</v>
      </c>
      <c r="L15" s="31"/>
      <c r="M15" s="31">
        <v>111651679158</v>
      </c>
      <c r="N15" s="31"/>
      <c r="O15" s="31">
        <v>87703228690</v>
      </c>
      <c r="P15" s="31"/>
      <c r="Q15" s="31">
        <v>23948450468</v>
      </c>
      <c r="R15" s="19"/>
      <c r="S15" s="19"/>
      <c r="T15" s="3"/>
      <c r="W15" s="3"/>
    </row>
    <row r="16" spans="1:23" x14ac:dyDescent="0.45">
      <c r="A16" s="1" t="s">
        <v>30</v>
      </c>
      <c r="C16" s="31">
        <v>15198519</v>
      </c>
      <c r="D16" s="31"/>
      <c r="E16" s="31">
        <v>35073696963</v>
      </c>
      <c r="F16" s="31"/>
      <c r="G16" s="31">
        <v>26882472495</v>
      </c>
      <c r="H16" s="31"/>
      <c r="I16" s="31">
        <v>8191224468</v>
      </c>
      <c r="J16" s="31"/>
      <c r="K16" s="31">
        <v>15198519</v>
      </c>
      <c r="L16" s="31"/>
      <c r="M16" s="31">
        <v>35073696963</v>
      </c>
      <c r="N16" s="31"/>
      <c r="O16" s="31">
        <v>26882472495</v>
      </c>
      <c r="P16" s="31"/>
      <c r="Q16" s="31">
        <v>8191224468</v>
      </c>
      <c r="R16" s="19"/>
      <c r="S16" s="19"/>
      <c r="T16" s="3"/>
      <c r="U16" s="3"/>
      <c r="W16" s="3"/>
    </row>
    <row r="17" spans="1:21" x14ac:dyDescent="0.45">
      <c r="A17" s="1" t="s">
        <v>44</v>
      </c>
      <c r="C17" s="31">
        <v>1001924</v>
      </c>
      <c r="D17" s="31"/>
      <c r="E17" s="31">
        <v>33566862067</v>
      </c>
      <c r="F17" s="31"/>
      <c r="G17" s="31">
        <v>18677778536</v>
      </c>
      <c r="H17" s="31"/>
      <c r="I17" s="31">
        <v>14889083531</v>
      </c>
      <c r="J17" s="31"/>
      <c r="K17" s="31">
        <v>2000000</v>
      </c>
      <c r="L17" s="31"/>
      <c r="M17" s="31">
        <v>56848730299</v>
      </c>
      <c r="N17" s="31"/>
      <c r="O17" s="31">
        <v>37283823000</v>
      </c>
      <c r="P17" s="31"/>
      <c r="Q17" s="31">
        <v>19564907299</v>
      </c>
      <c r="R17" s="19"/>
      <c r="S17" s="19"/>
      <c r="T17" s="3"/>
      <c r="U17" s="3"/>
    </row>
    <row r="18" spans="1:21" x14ac:dyDescent="0.45">
      <c r="A18" s="1" t="s">
        <v>38</v>
      </c>
      <c r="C18" s="31">
        <v>2430033</v>
      </c>
      <c r="D18" s="31"/>
      <c r="E18" s="31">
        <v>22860230384</v>
      </c>
      <c r="F18" s="31"/>
      <c r="G18" s="31">
        <v>17247091454</v>
      </c>
      <c r="H18" s="31"/>
      <c r="I18" s="31">
        <v>5613138930</v>
      </c>
      <c r="J18" s="31"/>
      <c r="K18" s="31">
        <v>2445033</v>
      </c>
      <c r="L18" s="31"/>
      <c r="M18" s="31">
        <v>22979069068</v>
      </c>
      <c r="N18" s="31"/>
      <c r="O18" s="31">
        <v>17353553536</v>
      </c>
      <c r="P18" s="31"/>
      <c r="Q18" s="31">
        <v>5625515532</v>
      </c>
      <c r="R18" s="19"/>
      <c r="S18" s="19"/>
      <c r="T18" s="3"/>
      <c r="U18" s="3"/>
    </row>
    <row r="19" spans="1:21" x14ac:dyDescent="0.45">
      <c r="A19" s="1" t="s">
        <v>127</v>
      </c>
      <c r="C19" s="31">
        <v>0</v>
      </c>
      <c r="D19" s="31"/>
      <c r="E19" s="31">
        <v>0</v>
      </c>
      <c r="F19" s="31"/>
      <c r="G19" s="31">
        <v>0</v>
      </c>
      <c r="H19" s="31"/>
      <c r="I19" s="31">
        <v>0</v>
      </c>
      <c r="J19" s="31"/>
      <c r="K19" s="31">
        <v>4772243</v>
      </c>
      <c r="L19" s="31"/>
      <c r="M19" s="31">
        <v>18360323320</v>
      </c>
      <c r="N19" s="31"/>
      <c r="O19" s="31">
        <v>19016181263</v>
      </c>
      <c r="P19" s="31"/>
      <c r="Q19" s="31">
        <v>-655857943</v>
      </c>
      <c r="R19" s="19"/>
      <c r="S19" s="19"/>
      <c r="T19" s="3"/>
    </row>
    <row r="20" spans="1:21" x14ac:dyDescent="0.45">
      <c r="A20" s="1" t="s">
        <v>128</v>
      </c>
      <c r="C20" s="31">
        <v>0</v>
      </c>
      <c r="D20" s="31"/>
      <c r="E20" s="31">
        <v>0</v>
      </c>
      <c r="F20" s="31"/>
      <c r="G20" s="31">
        <v>0</v>
      </c>
      <c r="H20" s="31"/>
      <c r="I20" s="31">
        <v>0</v>
      </c>
      <c r="J20" s="31"/>
      <c r="K20" s="31">
        <v>5782522</v>
      </c>
      <c r="L20" s="31"/>
      <c r="M20" s="31">
        <v>24484608168</v>
      </c>
      <c r="N20" s="31"/>
      <c r="O20" s="31">
        <v>19871236991</v>
      </c>
      <c r="P20" s="31"/>
      <c r="Q20" s="31">
        <v>4613371177</v>
      </c>
      <c r="R20" s="19"/>
      <c r="S20" s="19"/>
      <c r="T20" s="3"/>
    </row>
    <row r="21" spans="1:21" x14ac:dyDescent="0.45">
      <c r="A21" s="1" t="s">
        <v>129</v>
      </c>
      <c r="C21" s="31">
        <v>0</v>
      </c>
      <c r="D21" s="31"/>
      <c r="E21" s="31">
        <v>0</v>
      </c>
      <c r="F21" s="31"/>
      <c r="G21" s="31">
        <v>0</v>
      </c>
      <c r="H21" s="31"/>
      <c r="I21" s="31">
        <v>0</v>
      </c>
      <c r="J21" s="31"/>
      <c r="K21" s="31">
        <v>3000000</v>
      </c>
      <c r="L21" s="31"/>
      <c r="M21" s="31">
        <v>32058688411</v>
      </c>
      <c r="N21" s="31"/>
      <c r="O21" s="31">
        <v>31700254500</v>
      </c>
      <c r="P21" s="31"/>
      <c r="Q21" s="31">
        <v>358433911</v>
      </c>
      <c r="R21" s="19"/>
      <c r="S21" s="19"/>
      <c r="T21" s="3"/>
      <c r="U21" s="3"/>
    </row>
    <row r="22" spans="1:21" x14ac:dyDescent="0.45">
      <c r="A22" s="1" t="s">
        <v>130</v>
      </c>
      <c r="C22" s="31">
        <v>0</v>
      </c>
      <c r="D22" s="31"/>
      <c r="E22" s="31">
        <v>0</v>
      </c>
      <c r="F22" s="31"/>
      <c r="G22" s="31">
        <v>0</v>
      </c>
      <c r="H22" s="31"/>
      <c r="I22" s="31">
        <v>0</v>
      </c>
      <c r="J22" s="31"/>
      <c r="K22" s="31">
        <v>1522111</v>
      </c>
      <c r="L22" s="31"/>
      <c r="M22" s="31">
        <v>8320349469</v>
      </c>
      <c r="N22" s="31"/>
      <c r="O22" s="31">
        <v>7646977137</v>
      </c>
      <c r="P22" s="31"/>
      <c r="Q22" s="31">
        <v>673372332</v>
      </c>
      <c r="R22" s="19"/>
      <c r="S22" s="19"/>
      <c r="T22" s="3"/>
      <c r="U22" s="36"/>
    </row>
    <row r="23" spans="1:21" x14ac:dyDescent="0.45">
      <c r="A23" s="1" t="s">
        <v>131</v>
      </c>
      <c r="C23" s="31">
        <v>0</v>
      </c>
      <c r="D23" s="31"/>
      <c r="E23" s="31">
        <v>0</v>
      </c>
      <c r="F23" s="31"/>
      <c r="G23" s="31">
        <v>0</v>
      </c>
      <c r="H23" s="31"/>
      <c r="I23" s="31">
        <v>0</v>
      </c>
      <c r="J23" s="31"/>
      <c r="K23" s="31">
        <v>2987610</v>
      </c>
      <c r="L23" s="31"/>
      <c r="M23" s="31">
        <v>31469986702</v>
      </c>
      <c r="N23" s="31"/>
      <c r="O23" s="31">
        <v>37093223169</v>
      </c>
      <c r="P23" s="31"/>
      <c r="Q23" s="31">
        <v>-5623236467</v>
      </c>
      <c r="R23" s="19"/>
      <c r="S23" s="19"/>
      <c r="T23" s="3"/>
      <c r="U23" s="3"/>
    </row>
    <row r="24" spans="1:21" x14ac:dyDescent="0.45">
      <c r="A24" s="1" t="s">
        <v>132</v>
      </c>
      <c r="C24" s="31">
        <v>0</v>
      </c>
      <c r="D24" s="31"/>
      <c r="E24" s="31">
        <v>0</v>
      </c>
      <c r="F24" s="31"/>
      <c r="G24" s="31">
        <v>0</v>
      </c>
      <c r="H24" s="31"/>
      <c r="I24" s="31">
        <v>0</v>
      </c>
      <c r="J24" s="31"/>
      <c r="K24" s="31">
        <v>3514808</v>
      </c>
      <c r="L24" s="31"/>
      <c r="M24" s="31">
        <v>53970477655</v>
      </c>
      <c r="N24" s="31"/>
      <c r="O24" s="31">
        <v>49537077038</v>
      </c>
      <c r="P24" s="31"/>
      <c r="Q24" s="31">
        <v>4433400617</v>
      </c>
      <c r="R24" s="19"/>
      <c r="S24" s="19"/>
      <c r="T24" s="3"/>
    </row>
    <row r="25" spans="1:21" x14ac:dyDescent="0.45">
      <c r="A25" s="1" t="s">
        <v>43</v>
      </c>
      <c r="C25" s="31">
        <v>0</v>
      </c>
      <c r="D25" s="31"/>
      <c r="E25" s="31">
        <v>0</v>
      </c>
      <c r="F25" s="31"/>
      <c r="G25" s="31">
        <v>0</v>
      </c>
      <c r="H25" s="31"/>
      <c r="I25" s="31">
        <v>0</v>
      </c>
      <c r="J25" s="31"/>
      <c r="K25" s="31">
        <v>985852</v>
      </c>
      <c r="L25" s="31"/>
      <c r="M25" s="31">
        <v>7132515191</v>
      </c>
      <c r="N25" s="31"/>
      <c r="O25" s="31">
        <v>5546721768</v>
      </c>
      <c r="P25" s="31"/>
      <c r="Q25" s="31">
        <v>1585793423</v>
      </c>
      <c r="R25" s="19"/>
      <c r="S25" s="19"/>
    </row>
    <row r="26" spans="1:21" x14ac:dyDescent="0.45">
      <c r="A26" s="1" t="s">
        <v>133</v>
      </c>
      <c r="C26" s="31">
        <v>0</v>
      </c>
      <c r="D26" s="31"/>
      <c r="E26" s="31">
        <v>0</v>
      </c>
      <c r="F26" s="31"/>
      <c r="G26" s="31">
        <v>0</v>
      </c>
      <c r="H26" s="31"/>
      <c r="I26" s="31">
        <v>0</v>
      </c>
      <c r="J26" s="31"/>
      <c r="K26" s="31">
        <v>54476</v>
      </c>
      <c r="L26" s="31"/>
      <c r="M26" s="31">
        <v>3303263947</v>
      </c>
      <c r="N26" s="31"/>
      <c r="O26" s="31">
        <v>2951477144</v>
      </c>
      <c r="P26" s="31"/>
      <c r="Q26" s="31">
        <v>351786803</v>
      </c>
      <c r="R26" s="19"/>
      <c r="S26" s="19"/>
      <c r="T26" s="3"/>
    </row>
    <row r="27" spans="1:21" x14ac:dyDescent="0.45">
      <c r="A27" s="1" t="s">
        <v>17</v>
      </c>
      <c r="C27" s="31">
        <v>0</v>
      </c>
      <c r="D27" s="31"/>
      <c r="E27" s="31">
        <v>0</v>
      </c>
      <c r="F27" s="31"/>
      <c r="G27" s="31">
        <v>0</v>
      </c>
      <c r="H27" s="31"/>
      <c r="I27" s="31">
        <v>0</v>
      </c>
      <c r="J27" s="31"/>
      <c r="K27" s="31">
        <v>26147000</v>
      </c>
      <c r="L27" s="31"/>
      <c r="M27" s="31">
        <v>63946235477</v>
      </c>
      <c r="N27" s="31"/>
      <c r="O27" s="31">
        <v>63442067970</v>
      </c>
      <c r="P27" s="31"/>
      <c r="Q27" s="31">
        <v>504167507</v>
      </c>
      <c r="R27" s="19"/>
      <c r="S27" s="19"/>
      <c r="T27" s="3"/>
    </row>
    <row r="28" spans="1:21" x14ac:dyDescent="0.45">
      <c r="A28" s="1" t="s">
        <v>134</v>
      </c>
      <c r="C28" s="31">
        <v>0</v>
      </c>
      <c r="D28" s="31"/>
      <c r="E28" s="31">
        <v>0</v>
      </c>
      <c r="F28" s="31"/>
      <c r="G28" s="31">
        <v>0</v>
      </c>
      <c r="H28" s="31"/>
      <c r="I28" s="31">
        <v>0</v>
      </c>
      <c r="J28" s="31"/>
      <c r="K28" s="31">
        <v>52205</v>
      </c>
      <c r="L28" s="31"/>
      <c r="M28" s="31">
        <v>3764128046</v>
      </c>
      <c r="N28" s="31"/>
      <c r="O28" s="31">
        <v>3479298019</v>
      </c>
      <c r="P28" s="31"/>
      <c r="Q28" s="31">
        <v>284830027</v>
      </c>
      <c r="R28" s="19"/>
      <c r="S28" s="19"/>
    </row>
    <row r="29" spans="1:21" x14ac:dyDescent="0.45">
      <c r="A29" s="1" t="s">
        <v>135</v>
      </c>
      <c r="C29" s="31">
        <v>0</v>
      </c>
      <c r="D29" s="31"/>
      <c r="E29" s="31">
        <v>0</v>
      </c>
      <c r="F29" s="31"/>
      <c r="G29" s="31">
        <v>0</v>
      </c>
      <c r="H29" s="31"/>
      <c r="I29" s="31">
        <v>0</v>
      </c>
      <c r="J29" s="31"/>
      <c r="K29" s="31">
        <v>108053</v>
      </c>
      <c r="L29" s="31"/>
      <c r="M29" s="31">
        <v>141351680</v>
      </c>
      <c r="N29" s="31"/>
      <c r="O29" s="31">
        <v>54026500</v>
      </c>
      <c r="P29" s="31"/>
      <c r="Q29" s="31">
        <v>87325180</v>
      </c>
      <c r="R29" s="19"/>
      <c r="S29" s="19"/>
    </row>
    <row r="30" spans="1:21" x14ac:dyDescent="0.45">
      <c r="A30" s="1" t="s">
        <v>136</v>
      </c>
      <c r="C30" s="31">
        <v>0</v>
      </c>
      <c r="D30" s="31"/>
      <c r="E30" s="31">
        <v>0</v>
      </c>
      <c r="F30" s="31"/>
      <c r="G30" s="31">
        <v>0</v>
      </c>
      <c r="H30" s="31"/>
      <c r="I30" s="31">
        <v>0</v>
      </c>
      <c r="J30" s="31"/>
      <c r="K30" s="31">
        <v>2530547</v>
      </c>
      <c r="L30" s="31"/>
      <c r="M30" s="31">
        <v>68378207848</v>
      </c>
      <c r="N30" s="31"/>
      <c r="O30" s="31">
        <v>61931369840</v>
      </c>
      <c r="P30" s="31"/>
      <c r="Q30" s="31">
        <v>6446838008</v>
      </c>
      <c r="R30" s="19"/>
      <c r="S30" s="19"/>
    </row>
    <row r="31" spans="1:21" x14ac:dyDescent="0.45">
      <c r="A31" s="1" t="s">
        <v>137</v>
      </c>
      <c r="C31" s="31">
        <v>0</v>
      </c>
      <c r="D31" s="31"/>
      <c r="E31" s="31">
        <v>0</v>
      </c>
      <c r="F31" s="31"/>
      <c r="G31" s="31">
        <v>0</v>
      </c>
      <c r="H31" s="31"/>
      <c r="I31" s="31">
        <v>0</v>
      </c>
      <c r="J31" s="31"/>
      <c r="K31" s="31">
        <v>2635520</v>
      </c>
      <c r="L31" s="31"/>
      <c r="M31" s="31">
        <v>10193126679</v>
      </c>
      <c r="N31" s="31"/>
      <c r="O31" s="31">
        <v>10419098334</v>
      </c>
      <c r="P31" s="31"/>
      <c r="Q31" s="31">
        <v>-225971655</v>
      </c>
      <c r="R31" s="19"/>
      <c r="S31" s="19"/>
      <c r="T31" s="3"/>
    </row>
    <row r="32" spans="1:21" x14ac:dyDescent="0.45">
      <c r="A32" s="1" t="s">
        <v>46</v>
      </c>
      <c r="C32" s="31">
        <v>0</v>
      </c>
      <c r="D32" s="31"/>
      <c r="E32" s="31">
        <v>0</v>
      </c>
      <c r="F32" s="31"/>
      <c r="G32" s="31">
        <v>0</v>
      </c>
      <c r="H32" s="31"/>
      <c r="I32" s="31">
        <v>0</v>
      </c>
      <c r="J32" s="31"/>
      <c r="K32" s="31">
        <v>310135</v>
      </c>
      <c r="L32" s="31"/>
      <c r="M32" s="31">
        <v>10211931013</v>
      </c>
      <c r="N32" s="31"/>
      <c r="O32" s="31">
        <v>11634853161</v>
      </c>
      <c r="P32" s="31"/>
      <c r="Q32" s="31">
        <v>-1422922148</v>
      </c>
      <c r="R32" s="19"/>
      <c r="S32" s="19"/>
    </row>
    <row r="33" spans="1:20" x14ac:dyDescent="0.45">
      <c r="A33" s="1" t="s">
        <v>138</v>
      </c>
      <c r="C33" s="31">
        <v>0</v>
      </c>
      <c r="D33" s="31"/>
      <c r="E33" s="31">
        <v>0</v>
      </c>
      <c r="F33" s="31"/>
      <c r="G33" s="31">
        <v>0</v>
      </c>
      <c r="H33" s="31"/>
      <c r="I33" s="31">
        <v>0</v>
      </c>
      <c r="J33" s="31"/>
      <c r="K33" s="31">
        <v>1199271</v>
      </c>
      <c r="L33" s="31"/>
      <c r="M33" s="31">
        <v>18679181399</v>
      </c>
      <c r="N33" s="31"/>
      <c r="O33" s="31">
        <v>16296490064</v>
      </c>
      <c r="P33" s="31"/>
      <c r="Q33" s="31">
        <v>2382691335</v>
      </c>
      <c r="R33" s="19"/>
      <c r="S33" s="19"/>
    </row>
    <row r="34" spans="1:20" x14ac:dyDescent="0.45">
      <c r="A34" s="1" t="s">
        <v>139</v>
      </c>
      <c r="C34" s="31">
        <v>0</v>
      </c>
      <c r="D34" s="31"/>
      <c r="E34" s="31">
        <v>0</v>
      </c>
      <c r="F34" s="31"/>
      <c r="G34" s="31">
        <v>0</v>
      </c>
      <c r="H34" s="31"/>
      <c r="I34" s="31">
        <v>0</v>
      </c>
      <c r="J34" s="31"/>
      <c r="K34" s="31">
        <v>24750000</v>
      </c>
      <c r="L34" s="31"/>
      <c r="M34" s="31">
        <v>91059607503</v>
      </c>
      <c r="N34" s="31"/>
      <c r="O34" s="31">
        <v>90218238412</v>
      </c>
      <c r="P34" s="31"/>
      <c r="Q34" s="31">
        <v>841369091</v>
      </c>
      <c r="R34" s="19"/>
      <c r="S34" s="19"/>
    </row>
    <row r="35" spans="1:20" x14ac:dyDescent="0.45">
      <c r="A35" s="1" t="s">
        <v>45</v>
      </c>
      <c r="C35" s="31">
        <v>0</v>
      </c>
      <c r="D35" s="31"/>
      <c r="E35" s="31">
        <v>0</v>
      </c>
      <c r="F35" s="31"/>
      <c r="G35" s="31">
        <v>0</v>
      </c>
      <c r="H35" s="31"/>
      <c r="I35" s="31">
        <v>0</v>
      </c>
      <c r="J35" s="31"/>
      <c r="K35" s="31">
        <v>14232948</v>
      </c>
      <c r="L35" s="31"/>
      <c r="M35" s="31">
        <v>29785100278</v>
      </c>
      <c r="N35" s="31"/>
      <c r="O35" s="31">
        <v>24632124296</v>
      </c>
      <c r="P35" s="31"/>
      <c r="Q35" s="31">
        <v>5152975982</v>
      </c>
      <c r="R35" s="19"/>
      <c r="S35" s="19"/>
    </row>
    <row r="36" spans="1:20" x14ac:dyDescent="0.45">
      <c r="A36" s="1" t="s">
        <v>140</v>
      </c>
      <c r="C36" s="31">
        <v>0</v>
      </c>
      <c r="D36" s="31"/>
      <c r="E36" s="31">
        <v>0</v>
      </c>
      <c r="F36" s="31"/>
      <c r="G36" s="31">
        <v>0</v>
      </c>
      <c r="H36" s="31"/>
      <c r="I36" s="31">
        <v>0</v>
      </c>
      <c r="J36" s="31"/>
      <c r="K36" s="31">
        <v>130</v>
      </c>
      <c r="L36" s="31"/>
      <c r="M36" s="31">
        <v>5126417</v>
      </c>
      <c r="N36" s="31"/>
      <c r="O36" s="31">
        <v>5113738</v>
      </c>
      <c r="P36" s="31"/>
      <c r="Q36" s="31">
        <v>12679</v>
      </c>
      <c r="R36" s="19"/>
      <c r="S36" s="19"/>
    </row>
    <row r="37" spans="1:20" x14ac:dyDescent="0.45">
      <c r="A37" s="1" t="s">
        <v>141</v>
      </c>
      <c r="C37" s="31">
        <v>0</v>
      </c>
      <c r="D37" s="31"/>
      <c r="E37" s="31">
        <v>0</v>
      </c>
      <c r="F37" s="31"/>
      <c r="G37" s="31">
        <v>0</v>
      </c>
      <c r="H37" s="31"/>
      <c r="I37" s="31">
        <v>0</v>
      </c>
      <c r="J37" s="31"/>
      <c r="K37" s="31">
        <v>155210</v>
      </c>
      <c r="L37" s="31"/>
      <c r="M37" s="31">
        <v>8143365582</v>
      </c>
      <c r="N37" s="31"/>
      <c r="O37" s="31">
        <v>6643576711</v>
      </c>
      <c r="P37" s="31"/>
      <c r="Q37" s="31">
        <v>1499788871</v>
      </c>
      <c r="R37" s="19"/>
      <c r="S37" s="19"/>
      <c r="T37" s="3"/>
    </row>
    <row r="38" spans="1:20" x14ac:dyDescent="0.45">
      <c r="A38" s="1" t="s">
        <v>142</v>
      </c>
      <c r="C38" s="31">
        <v>0</v>
      </c>
      <c r="D38" s="31"/>
      <c r="E38" s="31">
        <v>0</v>
      </c>
      <c r="F38" s="31"/>
      <c r="G38" s="31">
        <v>0</v>
      </c>
      <c r="H38" s="31"/>
      <c r="I38" s="31">
        <v>0</v>
      </c>
      <c r="J38" s="31"/>
      <c r="K38" s="31">
        <v>2393576</v>
      </c>
      <c r="L38" s="31"/>
      <c r="M38" s="31">
        <v>29222700603</v>
      </c>
      <c r="N38" s="31"/>
      <c r="O38" s="31">
        <v>21659880934</v>
      </c>
      <c r="P38" s="31"/>
      <c r="Q38" s="31">
        <v>7562819669</v>
      </c>
      <c r="R38" s="19"/>
      <c r="S38" s="19"/>
    </row>
    <row r="39" spans="1:20" x14ac:dyDescent="0.45">
      <c r="A39" s="1" t="s">
        <v>143</v>
      </c>
      <c r="C39" s="31">
        <v>0</v>
      </c>
      <c r="D39" s="31"/>
      <c r="E39" s="31">
        <v>0</v>
      </c>
      <c r="F39" s="31"/>
      <c r="G39" s="31">
        <v>0</v>
      </c>
      <c r="H39" s="31"/>
      <c r="I39" s="31">
        <v>0</v>
      </c>
      <c r="J39" s="31"/>
      <c r="K39" s="31">
        <v>43149</v>
      </c>
      <c r="L39" s="31"/>
      <c r="M39" s="31">
        <v>155613141</v>
      </c>
      <c r="N39" s="31"/>
      <c r="O39" s="31">
        <v>154829620</v>
      </c>
      <c r="P39" s="31"/>
      <c r="Q39" s="31">
        <v>783521</v>
      </c>
      <c r="R39" s="19"/>
      <c r="S39" s="19"/>
    </row>
    <row r="40" spans="1:20" x14ac:dyDescent="0.45">
      <c r="A40" s="1" t="s">
        <v>144</v>
      </c>
      <c r="C40" s="31">
        <v>0</v>
      </c>
      <c r="D40" s="31"/>
      <c r="E40" s="31">
        <v>0</v>
      </c>
      <c r="F40" s="31"/>
      <c r="G40" s="31">
        <v>0</v>
      </c>
      <c r="H40" s="31"/>
      <c r="I40" s="31">
        <v>0</v>
      </c>
      <c r="J40" s="31"/>
      <c r="K40" s="31">
        <v>1742589</v>
      </c>
      <c r="L40" s="31"/>
      <c r="M40" s="31">
        <v>8510804676</v>
      </c>
      <c r="N40" s="31"/>
      <c r="O40" s="31">
        <v>8510804676</v>
      </c>
      <c r="P40" s="31"/>
      <c r="Q40" s="31">
        <v>0</v>
      </c>
      <c r="R40" s="19"/>
      <c r="S40" s="19"/>
    </row>
    <row r="41" spans="1:20" x14ac:dyDescent="0.45">
      <c r="A41" s="1" t="s">
        <v>145</v>
      </c>
      <c r="C41" s="31">
        <v>0</v>
      </c>
      <c r="D41" s="31"/>
      <c r="E41" s="31">
        <v>0</v>
      </c>
      <c r="F41" s="31"/>
      <c r="G41" s="31">
        <v>0</v>
      </c>
      <c r="H41" s="31"/>
      <c r="I41" s="31">
        <v>0</v>
      </c>
      <c r="J41" s="31"/>
      <c r="K41" s="31">
        <v>286425</v>
      </c>
      <c r="L41" s="31"/>
      <c r="M41" s="31">
        <v>5131309258</v>
      </c>
      <c r="N41" s="31"/>
      <c r="O41" s="31">
        <v>5107964116</v>
      </c>
      <c r="P41" s="31"/>
      <c r="Q41" s="31">
        <v>23345142</v>
      </c>
      <c r="R41" s="19"/>
      <c r="S41" s="19"/>
    </row>
    <row r="42" spans="1:20" x14ac:dyDescent="0.45">
      <c r="A42" s="1" t="s">
        <v>146</v>
      </c>
      <c r="C42" s="31">
        <v>0</v>
      </c>
      <c r="D42" s="31"/>
      <c r="E42" s="31">
        <v>0</v>
      </c>
      <c r="F42" s="31"/>
      <c r="G42" s="31">
        <v>0</v>
      </c>
      <c r="H42" s="31"/>
      <c r="I42" s="31">
        <v>0</v>
      </c>
      <c r="J42" s="31"/>
      <c r="K42" s="31">
        <v>38137</v>
      </c>
      <c r="L42" s="31"/>
      <c r="M42" s="31">
        <v>26734037</v>
      </c>
      <c r="N42" s="31"/>
      <c r="O42" s="31">
        <v>26537059</v>
      </c>
      <c r="P42" s="31"/>
      <c r="Q42" s="31">
        <v>196978</v>
      </c>
      <c r="R42" s="19"/>
      <c r="S42" s="19"/>
    </row>
    <row r="43" spans="1:20" x14ac:dyDescent="0.45">
      <c r="A43" s="1" t="s">
        <v>147</v>
      </c>
      <c r="C43" s="31">
        <v>0</v>
      </c>
      <c r="D43" s="31"/>
      <c r="E43" s="31">
        <v>0</v>
      </c>
      <c r="F43" s="31"/>
      <c r="G43" s="31">
        <v>0</v>
      </c>
      <c r="H43" s="31"/>
      <c r="I43" s="31">
        <v>0</v>
      </c>
      <c r="J43" s="31"/>
      <c r="K43" s="31">
        <v>1614593</v>
      </c>
      <c r="L43" s="31"/>
      <c r="M43" s="31">
        <v>36346949679</v>
      </c>
      <c r="N43" s="31"/>
      <c r="O43" s="31">
        <v>31714526751</v>
      </c>
      <c r="P43" s="31"/>
      <c r="Q43" s="31">
        <v>4632422928</v>
      </c>
      <c r="R43" s="19"/>
      <c r="S43" s="19"/>
    </row>
    <row r="44" spans="1:20" x14ac:dyDescent="0.45">
      <c r="A44" s="1" t="s">
        <v>42</v>
      </c>
      <c r="C44" s="31">
        <v>0</v>
      </c>
      <c r="D44" s="31"/>
      <c r="E44" s="31">
        <v>0</v>
      </c>
      <c r="F44" s="31"/>
      <c r="G44" s="31">
        <v>0</v>
      </c>
      <c r="H44" s="31"/>
      <c r="I44" s="31">
        <v>0</v>
      </c>
      <c r="J44" s="31"/>
      <c r="K44" s="31">
        <v>9469775</v>
      </c>
      <c r="L44" s="31"/>
      <c r="M44" s="31">
        <v>58513310499</v>
      </c>
      <c r="N44" s="31"/>
      <c r="O44" s="31">
        <v>34487276944</v>
      </c>
      <c r="P44" s="31"/>
      <c r="Q44" s="31">
        <v>24026033555</v>
      </c>
      <c r="R44" s="19"/>
      <c r="S44" s="19"/>
    </row>
    <row r="45" spans="1:20" x14ac:dyDescent="0.45">
      <c r="A45" s="1" t="s">
        <v>148</v>
      </c>
      <c r="C45" s="31">
        <v>0</v>
      </c>
      <c r="D45" s="31"/>
      <c r="E45" s="31">
        <v>0</v>
      </c>
      <c r="F45" s="31"/>
      <c r="G45" s="31">
        <v>0</v>
      </c>
      <c r="H45" s="31"/>
      <c r="I45" s="31">
        <v>0</v>
      </c>
      <c r="J45" s="31"/>
      <c r="K45" s="31">
        <v>5683400</v>
      </c>
      <c r="L45" s="31"/>
      <c r="M45" s="31">
        <v>11654512251</v>
      </c>
      <c r="N45" s="31"/>
      <c r="O45" s="31">
        <v>10186199537</v>
      </c>
      <c r="P45" s="31"/>
      <c r="Q45" s="31">
        <v>1468312714</v>
      </c>
      <c r="R45" s="19"/>
      <c r="S45" s="19"/>
    </row>
    <row r="46" spans="1:20" x14ac:dyDescent="0.45">
      <c r="A46" s="1" t="s">
        <v>149</v>
      </c>
      <c r="C46" s="31">
        <v>0</v>
      </c>
      <c r="D46" s="31"/>
      <c r="E46" s="31">
        <v>0</v>
      </c>
      <c r="F46" s="31"/>
      <c r="G46" s="31">
        <v>0</v>
      </c>
      <c r="H46" s="31"/>
      <c r="I46" s="31">
        <v>0</v>
      </c>
      <c r="J46" s="31"/>
      <c r="K46" s="31">
        <v>2250000</v>
      </c>
      <c r="L46" s="31"/>
      <c r="M46" s="31">
        <v>23557243259</v>
      </c>
      <c r="N46" s="31"/>
      <c r="O46" s="31">
        <v>21008501212</v>
      </c>
      <c r="P46" s="31"/>
      <c r="Q46" s="31">
        <v>2548742047</v>
      </c>
      <c r="R46" s="19"/>
      <c r="S46" s="19"/>
    </row>
    <row r="47" spans="1:20" x14ac:dyDescent="0.45">
      <c r="A47" s="1" t="s">
        <v>53</v>
      </c>
      <c r="C47" s="31">
        <v>0</v>
      </c>
      <c r="D47" s="31"/>
      <c r="E47" s="31">
        <v>0</v>
      </c>
      <c r="F47" s="31"/>
      <c r="G47" s="31">
        <v>0</v>
      </c>
      <c r="H47" s="31"/>
      <c r="I47" s="31">
        <v>0</v>
      </c>
      <c r="J47" s="31"/>
      <c r="K47" s="31">
        <v>120000</v>
      </c>
      <c r="L47" s="31"/>
      <c r="M47" s="31">
        <v>708558850</v>
      </c>
      <c r="N47" s="31"/>
      <c r="O47" s="31">
        <v>660844440</v>
      </c>
      <c r="P47" s="31"/>
      <c r="Q47" s="31">
        <v>47714410</v>
      </c>
      <c r="R47" s="19"/>
      <c r="S47" s="19"/>
    </row>
    <row r="48" spans="1:20" x14ac:dyDescent="0.45">
      <c r="A48" s="1" t="s">
        <v>21</v>
      </c>
      <c r="C48" s="31">
        <v>0</v>
      </c>
      <c r="D48" s="31"/>
      <c r="E48" s="31">
        <v>0</v>
      </c>
      <c r="F48" s="31"/>
      <c r="G48" s="31">
        <v>0</v>
      </c>
      <c r="H48" s="31"/>
      <c r="I48" s="31">
        <v>0</v>
      </c>
      <c r="J48" s="31"/>
      <c r="K48" s="31">
        <v>2100000</v>
      </c>
      <c r="L48" s="31"/>
      <c r="M48" s="31">
        <v>20665228873</v>
      </c>
      <c r="N48" s="31"/>
      <c r="O48" s="31">
        <v>18662294683</v>
      </c>
      <c r="P48" s="31"/>
      <c r="Q48" s="31">
        <v>2002934190</v>
      </c>
      <c r="R48" s="19"/>
      <c r="S48" s="19"/>
    </row>
    <row r="49" spans="1:19" x14ac:dyDescent="0.45">
      <c r="A49" s="1" t="s">
        <v>150</v>
      </c>
      <c r="C49" s="31">
        <v>0</v>
      </c>
      <c r="D49" s="31"/>
      <c r="E49" s="31">
        <v>0</v>
      </c>
      <c r="F49" s="31"/>
      <c r="G49" s="31">
        <v>0</v>
      </c>
      <c r="H49" s="31"/>
      <c r="I49" s="31">
        <v>0</v>
      </c>
      <c r="J49" s="31"/>
      <c r="K49" s="31">
        <v>6103764</v>
      </c>
      <c r="L49" s="31"/>
      <c r="M49" s="31">
        <v>10443540204</v>
      </c>
      <c r="N49" s="31"/>
      <c r="O49" s="31">
        <v>7189924225</v>
      </c>
      <c r="P49" s="31"/>
      <c r="Q49" s="31">
        <v>3253615979</v>
      </c>
      <c r="R49" s="19"/>
      <c r="S49" s="19"/>
    </row>
    <row r="50" spans="1:19" x14ac:dyDescent="0.45">
      <c r="A50" s="1" t="s">
        <v>135</v>
      </c>
      <c r="C50" s="31">
        <v>0</v>
      </c>
      <c r="D50" s="31"/>
      <c r="E50" s="31">
        <v>0</v>
      </c>
      <c r="F50" s="31"/>
      <c r="G50" s="31">
        <v>0</v>
      </c>
      <c r="H50" s="31"/>
      <c r="I50" s="31">
        <v>0</v>
      </c>
      <c r="J50" s="31"/>
      <c r="K50" s="31">
        <v>108053</v>
      </c>
      <c r="L50" s="31"/>
      <c r="M50" s="31">
        <v>54026500</v>
      </c>
      <c r="N50" s="31"/>
      <c r="O50" s="31">
        <v>53705042</v>
      </c>
      <c r="P50" s="31"/>
      <c r="Q50" s="31">
        <v>321458</v>
      </c>
      <c r="R50" s="19"/>
      <c r="S50" s="19"/>
    </row>
    <row r="51" spans="1:19" x14ac:dyDescent="0.45">
      <c r="A51" s="1" t="s">
        <v>151</v>
      </c>
      <c r="C51" s="31">
        <v>0</v>
      </c>
      <c r="D51" s="31"/>
      <c r="E51" s="31">
        <v>0</v>
      </c>
      <c r="F51" s="31"/>
      <c r="G51" s="31">
        <v>0</v>
      </c>
      <c r="H51" s="31"/>
      <c r="I51" s="31">
        <v>0</v>
      </c>
      <c r="J51" s="19"/>
      <c r="K51" s="20">
        <v>38137</v>
      </c>
      <c r="L51" s="19"/>
      <c r="M51" s="19">
        <v>79182378</v>
      </c>
      <c r="N51" s="19"/>
      <c r="O51" s="20">
        <v>26734037</v>
      </c>
      <c r="P51" s="19"/>
      <c r="Q51" s="34">
        <v>52448341</v>
      </c>
      <c r="R51" s="19"/>
      <c r="S51" s="19"/>
    </row>
    <row r="52" spans="1:19" x14ac:dyDescent="0.45">
      <c r="A52" s="1" t="s">
        <v>108</v>
      </c>
      <c r="C52" s="31">
        <v>0</v>
      </c>
      <c r="D52" s="31"/>
      <c r="E52" s="31">
        <v>0</v>
      </c>
      <c r="F52" s="31"/>
      <c r="G52" s="31">
        <v>0</v>
      </c>
      <c r="H52" s="31"/>
      <c r="I52" s="31">
        <v>0</v>
      </c>
      <c r="J52" s="19"/>
      <c r="K52" s="70">
        <v>43000</v>
      </c>
      <c r="L52" s="71"/>
      <c r="M52" s="70">
        <v>39982751814</v>
      </c>
      <c r="N52" s="71"/>
      <c r="O52" s="70">
        <v>39986191189</v>
      </c>
      <c r="P52" s="71"/>
      <c r="Q52" s="72">
        <v>-3439375</v>
      </c>
      <c r="R52" s="19"/>
      <c r="S52" s="19"/>
    </row>
    <row r="53" spans="1:19" ht="19.5" thickBot="1" x14ac:dyDescent="0.5">
      <c r="C53" s="31"/>
      <c r="D53" s="31"/>
      <c r="E53" s="32">
        <f>SUM(E8:E52)</f>
        <v>445986769134</v>
      </c>
      <c r="F53" s="31"/>
      <c r="G53" s="32">
        <f>SUM(G8:G52)</f>
        <v>307843175192</v>
      </c>
      <c r="H53" s="31"/>
      <c r="I53" s="32">
        <f>SUM(I8:I52)</f>
        <v>138143593942</v>
      </c>
      <c r="J53" s="31"/>
      <c r="K53" s="73"/>
      <c r="L53" s="73"/>
      <c r="M53" s="74">
        <f>SUM(M8:M52)</f>
        <v>1315150020664</v>
      </c>
      <c r="N53" s="73"/>
      <c r="O53" s="74">
        <f>SUM(O8:O52)</f>
        <v>1078438756113</v>
      </c>
      <c r="P53" s="73"/>
      <c r="Q53" s="74">
        <f>SUM(Q8:Q52)</f>
        <v>236711264551</v>
      </c>
      <c r="R53" s="19"/>
      <c r="S53" s="19"/>
    </row>
    <row r="54" spans="1:19" ht="19.5" thickTop="1" x14ac:dyDescent="0.45">
      <c r="E54" s="36"/>
      <c r="I54" s="3"/>
      <c r="M54" s="3"/>
    </row>
    <row r="55" spans="1:19" x14ac:dyDescent="0.45">
      <c r="I55" s="36"/>
      <c r="M55" s="3"/>
    </row>
    <row r="56" spans="1:19" x14ac:dyDescent="0.45">
      <c r="I56" s="3"/>
      <c r="Q56" s="31"/>
    </row>
    <row r="57" spans="1:19" x14ac:dyDescent="0.45">
      <c r="I57" s="3"/>
      <c r="Q57" s="3"/>
    </row>
    <row r="58" spans="1:19" x14ac:dyDescent="0.45">
      <c r="I58" s="3"/>
      <c r="Q58" s="3"/>
    </row>
    <row r="59" spans="1:19" x14ac:dyDescent="0.45">
      <c r="I59" s="3"/>
    </row>
    <row r="60" spans="1:19" x14ac:dyDescent="0.45">
      <c r="I60" s="3"/>
    </row>
    <row r="61" spans="1:19" x14ac:dyDescent="0.45">
      <c r="I61" s="3"/>
    </row>
    <row r="63" spans="1:19" x14ac:dyDescent="0.45">
      <c r="M63" s="3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45"/>
  <sheetViews>
    <sheetView rightToLeft="1" topLeftCell="A61" zoomScale="96" zoomScaleNormal="96" workbookViewId="0">
      <selection activeCell="M11" sqref="M11"/>
    </sheetView>
  </sheetViews>
  <sheetFormatPr defaultRowHeight="18.75" x14ac:dyDescent="0.45"/>
  <cols>
    <col min="1" max="1" width="27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7.57031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3" ht="30" x14ac:dyDescent="0.4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3" ht="30" x14ac:dyDescent="0.45">
      <c r="A3" s="52" t="s">
        <v>99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3" ht="30" x14ac:dyDescent="0.45">
      <c r="A4" s="52" t="s">
        <v>169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6" spans="1:23" s="8" customFormat="1" ht="19.5" x14ac:dyDescent="0.45">
      <c r="A6" s="65" t="s">
        <v>3</v>
      </c>
      <c r="C6" s="64" t="s">
        <v>101</v>
      </c>
      <c r="D6" s="64" t="s">
        <v>101</v>
      </c>
      <c r="E6" s="64" t="s">
        <v>101</v>
      </c>
      <c r="F6" s="64" t="s">
        <v>101</v>
      </c>
      <c r="G6" s="64" t="s">
        <v>101</v>
      </c>
      <c r="H6" s="64" t="s">
        <v>101</v>
      </c>
      <c r="I6" s="64" t="s">
        <v>101</v>
      </c>
      <c r="J6" s="64" t="s">
        <v>101</v>
      </c>
      <c r="K6" s="64" t="s">
        <v>101</v>
      </c>
      <c r="M6" s="64" t="s">
        <v>102</v>
      </c>
      <c r="N6" s="64" t="s">
        <v>102</v>
      </c>
      <c r="O6" s="64" t="s">
        <v>102</v>
      </c>
      <c r="P6" s="64" t="s">
        <v>102</v>
      </c>
      <c r="Q6" s="64" t="s">
        <v>102</v>
      </c>
      <c r="R6" s="64" t="s">
        <v>102</v>
      </c>
      <c r="S6" s="64" t="s">
        <v>102</v>
      </c>
      <c r="T6" s="64" t="s">
        <v>102</v>
      </c>
      <c r="U6" s="64" t="s">
        <v>102</v>
      </c>
    </row>
    <row r="7" spans="1:23" s="8" customFormat="1" ht="19.5" x14ac:dyDescent="0.45">
      <c r="A7" s="64" t="s">
        <v>3</v>
      </c>
      <c r="C7" s="42" t="s">
        <v>152</v>
      </c>
      <c r="E7" s="42" t="s">
        <v>153</v>
      </c>
      <c r="G7" s="42" t="s">
        <v>154</v>
      </c>
      <c r="I7" s="42" t="s">
        <v>73</v>
      </c>
      <c r="K7" s="76" t="s">
        <v>155</v>
      </c>
      <c r="L7" s="77"/>
      <c r="M7" s="76" t="s">
        <v>152</v>
      </c>
      <c r="N7" s="77"/>
      <c r="O7" s="76" t="s">
        <v>153</v>
      </c>
      <c r="P7" s="77"/>
      <c r="Q7" s="76" t="s">
        <v>154</v>
      </c>
      <c r="R7" s="77"/>
      <c r="S7" s="76" t="s">
        <v>73</v>
      </c>
      <c r="T7" s="77"/>
      <c r="U7" s="76" t="s">
        <v>155</v>
      </c>
    </row>
    <row r="8" spans="1:23" x14ac:dyDescent="0.45">
      <c r="A8" s="1" t="s">
        <v>35</v>
      </c>
      <c r="C8" s="31">
        <v>0</v>
      </c>
      <c r="D8" s="31"/>
      <c r="E8" s="31">
        <v>-22880492776</v>
      </c>
      <c r="F8" s="31"/>
      <c r="G8" s="31">
        <v>5302553316</v>
      </c>
      <c r="H8" s="19"/>
      <c r="I8" s="31">
        <v>-17577939460</v>
      </c>
      <c r="J8" s="19"/>
      <c r="K8" s="43">
        <v>-0.25525797539962286</v>
      </c>
      <c r="L8" s="19"/>
      <c r="M8" s="31">
        <v>13113000000</v>
      </c>
      <c r="N8" s="19"/>
      <c r="O8" s="31">
        <v>30146905661</v>
      </c>
      <c r="P8" s="31"/>
      <c r="Q8" s="31">
        <v>10718562205</v>
      </c>
      <c r="R8" s="31"/>
      <c r="S8" s="31">
        <v>53978467866</v>
      </c>
      <c r="T8" s="19"/>
      <c r="U8" s="43">
        <v>6.2E-2</v>
      </c>
      <c r="V8" s="19"/>
      <c r="W8" s="43"/>
    </row>
    <row r="9" spans="1:23" x14ac:dyDescent="0.45">
      <c r="A9" s="1" t="s">
        <v>39</v>
      </c>
      <c r="C9" s="31">
        <v>0</v>
      </c>
      <c r="D9" s="31"/>
      <c r="E9" s="31">
        <v>0</v>
      </c>
      <c r="F9" s="31"/>
      <c r="G9" s="31">
        <v>26174138859</v>
      </c>
      <c r="H9" s="19"/>
      <c r="I9" s="31">
        <v>26174138859</v>
      </c>
      <c r="J9" s="19"/>
      <c r="K9" s="43">
        <v>0.38008764953255419</v>
      </c>
      <c r="L9" s="19"/>
      <c r="M9" s="31">
        <v>0</v>
      </c>
      <c r="N9" s="19"/>
      <c r="O9" s="31">
        <v>0</v>
      </c>
      <c r="P9" s="31"/>
      <c r="Q9" s="31">
        <v>32326552087</v>
      </c>
      <c r="R9" s="31"/>
      <c r="S9" s="31">
        <v>32326552087</v>
      </c>
      <c r="T9" s="19"/>
      <c r="U9" s="43">
        <v>3.7199999999999997E-2</v>
      </c>
      <c r="V9" s="19"/>
      <c r="W9" s="19"/>
    </row>
    <row r="10" spans="1:23" x14ac:dyDescent="0.45">
      <c r="A10" s="1" t="s">
        <v>40</v>
      </c>
      <c r="C10" s="31">
        <v>0</v>
      </c>
      <c r="D10" s="31"/>
      <c r="E10" s="31">
        <v>-10794892039</v>
      </c>
      <c r="F10" s="31"/>
      <c r="G10" s="31">
        <v>-6947</v>
      </c>
      <c r="H10" s="19"/>
      <c r="I10" s="31">
        <v>-10794898986</v>
      </c>
      <c r="J10" s="19"/>
      <c r="K10" s="43">
        <v>-0.15675808112094849</v>
      </c>
      <c r="L10" s="19"/>
      <c r="M10" s="31">
        <v>0</v>
      </c>
      <c r="N10" s="19"/>
      <c r="O10" s="31">
        <v>24799062435</v>
      </c>
      <c r="P10" s="31"/>
      <c r="Q10" s="31">
        <v>3291562049</v>
      </c>
      <c r="R10" s="31"/>
      <c r="S10" s="31">
        <v>28090624484</v>
      </c>
      <c r="T10" s="19"/>
      <c r="U10" s="43">
        <v>3.2300000000000002E-2</v>
      </c>
      <c r="V10" s="19"/>
      <c r="W10" s="19"/>
    </row>
    <row r="11" spans="1:23" x14ac:dyDescent="0.45">
      <c r="A11" s="1" t="s">
        <v>24</v>
      </c>
      <c r="C11" s="31">
        <v>0</v>
      </c>
      <c r="D11" s="31"/>
      <c r="E11" s="31">
        <v>-12854314033</v>
      </c>
      <c r="F11" s="31"/>
      <c r="G11" s="31">
        <v>15191056491</v>
      </c>
      <c r="H11" s="19"/>
      <c r="I11" s="31">
        <v>2336742458</v>
      </c>
      <c r="J11" s="19"/>
      <c r="K11" s="43">
        <v>3.3932995970132794E-2</v>
      </c>
      <c r="L11" s="19"/>
      <c r="M11" s="31">
        <v>0</v>
      </c>
      <c r="N11" s="19"/>
      <c r="O11" s="31">
        <v>79686623</v>
      </c>
      <c r="P11" s="31"/>
      <c r="Q11" s="31">
        <v>15191056491</v>
      </c>
      <c r="R11" s="31"/>
      <c r="S11" s="31">
        <v>15270743114</v>
      </c>
      <c r="T11" s="19"/>
      <c r="U11" s="43">
        <v>1.7600000000000001E-2</v>
      </c>
      <c r="V11" s="19"/>
      <c r="W11" s="19"/>
    </row>
    <row r="12" spans="1:23" x14ac:dyDescent="0.45">
      <c r="A12" s="1" t="s">
        <v>47</v>
      </c>
      <c r="C12" s="31">
        <v>0</v>
      </c>
      <c r="D12" s="31"/>
      <c r="E12" s="31">
        <v>775786039</v>
      </c>
      <c r="F12" s="31"/>
      <c r="G12" s="31">
        <v>-3453</v>
      </c>
      <c r="H12" s="19"/>
      <c r="I12" s="31">
        <v>775782586</v>
      </c>
      <c r="J12" s="19"/>
      <c r="K12" s="43">
        <v>1.1265523624271476E-2</v>
      </c>
      <c r="L12" s="19"/>
      <c r="M12" s="31">
        <v>0</v>
      </c>
      <c r="N12" s="19"/>
      <c r="O12" s="31">
        <v>15129087227</v>
      </c>
      <c r="P12" s="31"/>
      <c r="Q12" s="31">
        <v>-3453</v>
      </c>
      <c r="R12" s="31"/>
      <c r="S12" s="31">
        <v>15129083774</v>
      </c>
      <c r="T12" s="19"/>
      <c r="U12" s="43">
        <v>1.7399999999999999E-2</v>
      </c>
      <c r="V12" s="19"/>
      <c r="W12" s="19"/>
    </row>
    <row r="13" spans="1:23" x14ac:dyDescent="0.45">
      <c r="A13" s="1" t="s">
        <v>54</v>
      </c>
      <c r="C13" s="31">
        <v>0</v>
      </c>
      <c r="D13" s="31"/>
      <c r="E13" s="31">
        <v>-2902131788</v>
      </c>
      <c r="F13" s="31"/>
      <c r="G13" s="31">
        <v>3321748522</v>
      </c>
      <c r="H13" s="19"/>
      <c r="I13" s="31">
        <v>419616734</v>
      </c>
      <c r="J13" s="19"/>
      <c r="K13" s="43">
        <v>6.0934626728224089E-3</v>
      </c>
      <c r="L13" s="19"/>
      <c r="M13" s="31">
        <v>1701371594</v>
      </c>
      <c r="N13" s="19"/>
      <c r="O13" s="31">
        <v>10616143971</v>
      </c>
      <c r="P13" s="31"/>
      <c r="Q13" s="31">
        <v>4136765603</v>
      </c>
      <c r="R13" s="31"/>
      <c r="S13" s="31">
        <v>16454281168</v>
      </c>
      <c r="T13" s="19"/>
      <c r="U13" s="43">
        <v>1.89E-2</v>
      </c>
      <c r="V13" s="19"/>
      <c r="W13" s="19"/>
    </row>
    <row r="14" spans="1:23" x14ac:dyDescent="0.45">
      <c r="A14" s="1" t="s">
        <v>48</v>
      </c>
      <c r="C14" s="31">
        <v>0</v>
      </c>
      <c r="D14" s="31"/>
      <c r="E14" s="31">
        <v>0</v>
      </c>
      <c r="F14" s="31"/>
      <c r="G14" s="31">
        <v>35512209757</v>
      </c>
      <c r="H14" s="19"/>
      <c r="I14" s="31">
        <v>35512209757</v>
      </c>
      <c r="J14" s="19"/>
      <c r="K14" s="43">
        <v>0.51569040757969209</v>
      </c>
      <c r="L14" s="19"/>
      <c r="M14" s="31">
        <v>0</v>
      </c>
      <c r="N14" s="19"/>
      <c r="O14" s="31">
        <v>0</v>
      </c>
      <c r="P14" s="31"/>
      <c r="Q14" s="31">
        <v>46812251515</v>
      </c>
      <c r="R14" s="31"/>
      <c r="S14" s="31">
        <v>46812251515</v>
      </c>
      <c r="T14" s="19"/>
      <c r="U14" s="43">
        <v>5.3800000000000001E-2</v>
      </c>
      <c r="V14" s="19"/>
      <c r="W14" s="19"/>
    </row>
    <row r="15" spans="1:23" x14ac:dyDescent="0.45">
      <c r="A15" s="1" t="s">
        <v>22</v>
      </c>
      <c r="C15" s="31">
        <v>0</v>
      </c>
      <c r="D15" s="31"/>
      <c r="E15" s="31">
        <v>0</v>
      </c>
      <c r="F15" s="31"/>
      <c r="G15" s="31">
        <v>23948450468</v>
      </c>
      <c r="H15" s="19"/>
      <c r="I15" s="31">
        <v>23948450468</v>
      </c>
      <c r="J15" s="19"/>
      <c r="K15" s="43">
        <v>0.34776732473851807</v>
      </c>
      <c r="L15" s="19"/>
      <c r="M15" s="31">
        <v>0</v>
      </c>
      <c r="N15" s="19"/>
      <c r="O15" s="31">
        <v>0</v>
      </c>
      <c r="P15" s="31"/>
      <c r="Q15" s="31">
        <v>23948450468</v>
      </c>
      <c r="R15" s="31"/>
      <c r="S15" s="31">
        <v>23948450468</v>
      </c>
      <c r="T15" s="19"/>
      <c r="U15" s="43">
        <v>2.75E-2</v>
      </c>
      <c r="V15" s="19"/>
      <c r="W15" s="19"/>
    </row>
    <row r="16" spans="1:23" x14ac:dyDescent="0.45">
      <c r="A16" s="1" t="s">
        <v>30</v>
      </c>
      <c r="C16" s="31">
        <v>0</v>
      </c>
      <c r="D16" s="31"/>
      <c r="E16" s="31">
        <v>0</v>
      </c>
      <c r="F16" s="31"/>
      <c r="G16" s="31">
        <v>8191224468</v>
      </c>
      <c r="H16" s="19"/>
      <c r="I16" s="31">
        <v>8191224468</v>
      </c>
      <c r="J16" s="19"/>
      <c r="K16" s="43">
        <v>0.11894883234200949</v>
      </c>
      <c r="L16" s="19"/>
      <c r="M16" s="31">
        <v>0</v>
      </c>
      <c r="N16" s="19"/>
      <c r="O16" s="31">
        <v>0</v>
      </c>
      <c r="P16" s="31"/>
      <c r="Q16" s="31">
        <v>8191224468</v>
      </c>
      <c r="R16" s="31"/>
      <c r="S16" s="31">
        <v>8191224468</v>
      </c>
      <c r="T16" s="19"/>
      <c r="U16" s="43">
        <v>9.4000000000000004E-3</v>
      </c>
      <c r="V16" s="19"/>
      <c r="W16" s="19"/>
    </row>
    <row r="17" spans="1:23" x14ac:dyDescent="0.45">
      <c r="A17" s="1" t="s">
        <v>44</v>
      </c>
      <c r="C17" s="31">
        <v>0</v>
      </c>
      <c r="D17" s="31"/>
      <c r="E17" s="31">
        <v>0</v>
      </c>
      <c r="F17" s="31"/>
      <c r="G17" s="31">
        <v>14889083531</v>
      </c>
      <c r="H17" s="19"/>
      <c r="I17" s="31">
        <v>14889083531</v>
      </c>
      <c r="J17" s="19"/>
      <c r="K17" s="43">
        <v>0.21621176511202569</v>
      </c>
      <c r="L17" s="19"/>
      <c r="M17" s="31">
        <v>2971548800</v>
      </c>
      <c r="N17" s="19"/>
      <c r="O17" s="31">
        <v>0</v>
      </c>
      <c r="P17" s="31"/>
      <c r="Q17" s="31">
        <v>19564907299</v>
      </c>
      <c r="R17" s="31"/>
      <c r="S17" s="31">
        <v>22470486899</v>
      </c>
      <c r="T17" s="19"/>
      <c r="U17" s="43">
        <v>2.58E-2</v>
      </c>
      <c r="V17" s="19"/>
      <c r="W17" s="19"/>
    </row>
    <row r="18" spans="1:23" x14ac:dyDescent="0.45">
      <c r="A18" s="1" t="s">
        <v>38</v>
      </c>
      <c r="C18" s="31">
        <v>0</v>
      </c>
      <c r="D18" s="31"/>
      <c r="E18" s="31">
        <v>-2039659928</v>
      </c>
      <c r="F18" s="31"/>
      <c r="G18" s="31">
        <v>5613138930</v>
      </c>
      <c r="H18" s="19"/>
      <c r="I18" s="31">
        <v>3573479002</v>
      </c>
      <c r="J18" s="19"/>
      <c r="K18" s="43">
        <v>5.1892260595121247E-2</v>
      </c>
      <c r="L18" s="19"/>
      <c r="M18" s="31">
        <v>0</v>
      </c>
      <c r="N18" s="19"/>
      <c r="O18" s="31">
        <v>61599781</v>
      </c>
      <c r="P18" s="31"/>
      <c r="Q18" s="31">
        <v>5625515532</v>
      </c>
      <c r="R18" s="31"/>
      <c r="S18" s="31">
        <v>5687115313</v>
      </c>
      <c r="T18" s="19"/>
      <c r="U18" s="43">
        <v>6.4999999999999997E-3</v>
      </c>
      <c r="V18" s="19"/>
      <c r="W18" s="19"/>
    </row>
    <row r="19" spans="1:23" x14ac:dyDescent="0.45">
      <c r="A19" s="1" t="s">
        <v>127</v>
      </c>
      <c r="C19" s="31">
        <v>0</v>
      </c>
      <c r="D19" s="31"/>
      <c r="E19" s="31">
        <v>0</v>
      </c>
      <c r="F19" s="31"/>
      <c r="G19" s="31">
        <v>0</v>
      </c>
      <c r="H19" s="19"/>
      <c r="I19" s="31">
        <v>0</v>
      </c>
      <c r="J19" s="19"/>
      <c r="K19" s="43">
        <v>0</v>
      </c>
      <c r="L19" s="19"/>
      <c r="M19" s="31">
        <v>0</v>
      </c>
      <c r="N19" s="19"/>
      <c r="O19" s="31">
        <v>0</v>
      </c>
      <c r="P19" s="31"/>
      <c r="Q19" s="31">
        <v>-655857943</v>
      </c>
      <c r="R19" s="31"/>
      <c r="S19" s="31">
        <v>-655857943</v>
      </c>
      <c r="T19" s="19"/>
      <c r="U19" s="43">
        <v>-8.0000000000000004E-4</v>
      </c>
      <c r="V19" s="19"/>
      <c r="W19" s="19"/>
    </row>
    <row r="20" spans="1:23" x14ac:dyDescent="0.45">
      <c r="A20" s="1" t="s">
        <v>128</v>
      </c>
      <c r="C20" s="31">
        <v>0</v>
      </c>
      <c r="D20" s="31"/>
      <c r="E20" s="31">
        <v>0</v>
      </c>
      <c r="F20" s="31"/>
      <c r="G20" s="31">
        <v>0</v>
      </c>
      <c r="H20" s="19"/>
      <c r="I20" s="31">
        <v>0</v>
      </c>
      <c r="J20" s="19"/>
      <c r="K20" s="43">
        <v>0</v>
      </c>
      <c r="L20" s="19"/>
      <c r="M20" s="31">
        <v>0</v>
      </c>
      <c r="N20" s="19"/>
      <c r="O20" s="31">
        <v>0</v>
      </c>
      <c r="P20" s="31"/>
      <c r="Q20" s="31">
        <v>4613371177</v>
      </c>
      <c r="R20" s="31"/>
      <c r="S20" s="31">
        <v>4613371177</v>
      </c>
      <c r="T20" s="19"/>
      <c r="U20" s="43">
        <v>5.3E-3</v>
      </c>
      <c r="V20" s="19"/>
      <c r="W20" s="19"/>
    </row>
    <row r="21" spans="1:23" x14ac:dyDescent="0.45">
      <c r="A21" s="1" t="s">
        <v>129</v>
      </c>
      <c r="C21" s="31">
        <v>0</v>
      </c>
      <c r="D21" s="31"/>
      <c r="E21" s="31">
        <v>0</v>
      </c>
      <c r="F21" s="31"/>
      <c r="G21" s="31">
        <v>0</v>
      </c>
      <c r="H21" s="19"/>
      <c r="I21" s="31">
        <v>0</v>
      </c>
      <c r="J21" s="19"/>
      <c r="K21" s="43">
        <v>0</v>
      </c>
      <c r="L21" s="19"/>
      <c r="M21" s="31">
        <v>0</v>
      </c>
      <c r="N21" s="19"/>
      <c r="O21" s="31">
        <v>0</v>
      </c>
      <c r="P21" s="31"/>
      <c r="Q21" s="31">
        <v>358433911</v>
      </c>
      <c r="R21" s="31"/>
      <c r="S21" s="31">
        <v>358433911</v>
      </c>
      <c r="T21" s="19"/>
      <c r="U21" s="43">
        <v>4.0000000000000002E-4</v>
      </c>
      <c r="V21" s="19"/>
      <c r="W21" s="19"/>
    </row>
    <row r="22" spans="1:23" x14ac:dyDescent="0.45">
      <c r="A22" s="1" t="s">
        <v>130</v>
      </c>
      <c r="C22" s="31">
        <v>0</v>
      </c>
      <c r="D22" s="31"/>
      <c r="E22" s="31">
        <v>0</v>
      </c>
      <c r="F22" s="31"/>
      <c r="G22" s="31">
        <v>0</v>
      </c>
      <c r="H22" s="19"/>
      <c r="I22" s="31">
        <v>0</v>
      </c>
      <c r="J22" s="19"/>
      <c r="K22" s="43">
        <v>0</v>
      </c>
      <c r="L22" s="19"/>
      <c r="M22" s="31">
        <v>0</v>
      </c>
      <c r="N22" s="19"/>
      <c r="O22" s="31">
        <v>0</v>
      </c>
      <c r="P22" s="31"/>
      <c r="Q22" s="31">
        <v>673372332</v>
      </c>
      <c r="R22" s="31"/>
      <c r="S22" s="31">
        <v>673372332</v>
      </c>
      <c r="T22" s="19"/>
      <c r="U22" s="43">
        <v>8.0000000000000004E-4</v>
      </c>
      <c r="V22" s="19"/>
      <c r="W22" s="19"/>
    </row>
    <row r="23" spans="1:23" x14ac:dyDescent="0.45">
      <c r="A23" s="1" t="s">
        <v>131</v>
      </c>
      <c r="C23" s="31">
        <v>0</v>
      </c>
      <c r="D23" s="31"/>
      <c r="E23" s="31">
        <v>0</v>
      </c>
      <c r="F23" s="31"/>
      <c r="G23" s="31">
        <v>0</v>
      </c>
      <c r="H23" s="19"/>
      <c r="I23" s="31">
        <v>0</v>
      </c>
      <c r="J23" s="19"/>
      <c r="K23" s="43">
        <v>0</v>
      </c>
      <c r="L23" s="19"/>
      <c r="M23" s="31">
        <v>0</v>
      </c>
      <c r="N23" s="19"/>
      <c r="O23" s="31">
        <v>0</v>
      </c>
      <c r="P23" s="31"/>
      <c r="Q23" s="31">
        <v>-5623236467</v>
      </c>
      <c r="R23" s="31"/>
      <c r="S23" s="31">
        <v>-5623236467</v>
      </c>
      <c r="T23" s="19"/>
      <c r="U23" s="43">
        <v>-6.4999999999999997E-3</v>
      </c>
      <c r="V23" s="19"/>
      <c r="W23" s="19"/>
    </row>
    <row r="24" spans="1:23" x14ac:dyDescent="0.45">
      <c r="A24" s="1" t="s">
        <v>132</v>
      </c>
      <c r="C24" s="31">
        <v>0</v>
      </c>
      <c r="D24" s="31"/>
      <c r="E24" s="31">
        <v>0</v>
      </c>
      <c r="F24" s="31"/>
      <c r="G24" s="31">
        <v>0</v>
      </c>
      <c r="H24" s="19"/>
      <c r="I24" s="31">
        <v>0</v>
      </c>
      <c r="J24" s="19"/>
      <c r="K24" s="43">
        <v>0</v>
      </c>
      <c r="L24" s="19"/>
      <c r="M24" s="31">
        <v>0</v>
      </c>
      <c r="N24" s="19"/>
      <c r="O24" s="31">
        <v>0</v>
      </c>
      <c r="P24" s="31"/>
      <c r="Q24" s="31">
        <v>4433400617</v>
      </c>
      <c r="R24" s="31"/>
      <c r="S24" s="31">
        <v>4433400617</v>
      </c>
      <c r="T24" s="19"/>
      <c r="U24" s="43">
        <v>5.1000000000000004E-3</v>
      </c>
      <c r="V24" s="19"/>
      <c r="W24" s="19"/>
    </row>
    <row r="25" spans="1:23" x14ac:dyDescent="0.45">
      <c r="A25" s="1" t="s">
        <v>43</v>
      </c>
      <c r="C25" s="31">
        <v>0</v>
      </c>
      <c r="D25" s="31"/>
      <c r="E25" s="31">
        <v>3227771962</v>
      </c>
      <c r="F25" s="31"/>
      <c r="G25" s="31">
        <v>0</v>
      </c>
      <c r="H25" s="19"/>
      <c r="I25" s="31">
        <v>3227771962</v>
      </c>
      <c r="J25" s="19"/>
      <c r="K25" s="43">
        <v>4.6872077239011517E-2</v>
      </c>
      <c r="L25" s="19"/>
      <c r="M25" s="31">
        <v>0</v>
      </c>
      <c r="N25" s="19"/>
      <c r="O25" s="31">
        <v>6626767436</v>
      </c>
      <c r="P25" s="31"/>
      <c r="Q25" s="31">
        <v>1585793423</v>
      </c>
      <c r="R25" s="31"/>
      <c r="S25" s="31">
        <v>8212560859</v>
      </c>
      <c r="T25" s="19"/>
      <c r="U25" s="43">
        <v>9.4000000000000004E-3</v>
      </c>
      <c r="V25" s="19"/>
      <c r="W25" s="19"/>
    </row>
    <row r="26" spans="1:23" x14ac:dyDescent="0.45">
      <c r="A26" s="1" t="s">
        <v>133</v>
      </c>
      <c r="C26" s="31">
        <v>0</v>
      </c>
      <c r="D26" s="31"/>
      <c r="E26" s="31">
        <v>0</v>
      </c>
      <c r="F26" s="31"/>
      <c r="G26" s="31">
        <v>0</v>
      </c>
      <c r="H26" s="19"/>
      <c r="I26" s="31">
        <v>0</v>
      </c>
      <c r="J26" s="19"/>
      <c r="K26" s="43">
        <v>0</v>
      </c>
      <c r="L26" s="19"/>
      <c r="M26" s="31">
        <v>0</v>
      </c>
      <c r="N26" s="19"/>
      <c r="O26" s="31">
        <v>0</v>
      </c>
      <c r="P26" s="31"/>
      <c r="Q26" s="31">
        <v>351786803</v>
      </c>
      <c r="R26" s="31"/>
      <c r="S26" s="31">
        <v>351786803</v>
      </c>
      <c r="T26" s="19"/>
      <c r="U26" s="43">
        <v>4.0000000000000002E-4</v>
      </c>
      <c r="V26" s="19"/>
      <c r="W26" s="19"/>
    </row>
    <row r="27" spans="1:23" x14ac:dyDescent="0.45">
      <c r="A27" s="1" t="s">
        <v>17</v>
      </c>
      <c r="C27" s="31">
        <v>0</v>
      </c>
      <c r="D27" s="31"/>
      <c r="E27" s="31">
        <v>-2304112847</v>
      </c>
      <c r="F27" s="31"/>
      <c r="G27" s="31">
        <v>0</v>
      </c>
      <c r="H27" s="19"/>
      <c r="I27" s="31">
        <v>-2304112847</v>
      </c>
      <c r="J27" s="19"/>
      <c r="K27" s="43">
        <v>-3.3459165208518757E-2</v>
      </c>
      <c r="L27" s="19"/>
      <c r="M27" s="31">
        <v>0</v>
      </c>
      <c r="N27" s="19"/>
      <c r="O27" s="31">
        <v>12265052684</v>
      </c>
      <c r="P27" s="31"/>
      <c r="Q27" s="31">
        <v>504167507</v>
      </c>
      <c r="R27" s="31"/>
      <c r="S27" s="31">
        <v>12769220191</v>
      </c>
      <c r="T27" s="19"/>
      <c r="U27" s="43">
        <v>1.47E-2</v>
      </c>
      <c r="V27" s="19"/>
      <c r="W27" s="19"/>
    </row>
    <row r="28" spans="1:23" x14ac:dyDescent="0.45">
      <c r="A28" s="1" t="s">
        <v>134</v>
      </c>
      <c r="C28" s="31">
        <v>0</v>
      </c>
      <c r="D28" s="31"/>
      <c r="E28" s="31">
        <v>0</v>
      </c>
      <c r="F28" s="31"/>
      <c r="G28" s="31">
        <v>0</v>
      </c>
      <c r="H28" s="19"/>
      <c r="I28" s="31">
        <v>0</v>
      </c>
      <c r="J28" s="19"/>
      <c r="K28" s="43">
        <v>0</v>
      </c>
      <c r="L28" s="19"/>
      <c r="M28" s="31">
        <v>0</v>
      </c>
      <c r="N28" s="19"/>
      <c r="O28" s="31">
        <v>0</v>
      </c>
      <c r="P28" s="31"/>
      <c r="Q28" s="31">
        <v>284830027</v>
      </c>
      <c r="R28" s="31"/>
      <c r="S28" s="31">
        <v>284830027</v>
      </c>
      <c r="T28" s="19"/>
      <c r="U28" s="43">
        <v>2.9999999999999997E-4</v>
      </c>
      <c r="V28" s="19"/>
      <c r="W28" s="19"/>
    </row>
    <row r="29" spans="1:23" x14ac:dyDescent="0.45">
      <c r="A29" s="1" t="s">
        <v>135</v>
      </c>
      <c r="C29" s="31">
        <v>0</v>
      </c>
      <c r="D29" s="31"/>
      <c r="E29" s="31">
        <v>0</v>
      </c>
      <c r="F29" s="31"/>
      <c r="G29" s="31">
        <v>0</v>
      </c>
      <c r="H29" s="19"/>
      <c r="I29" s="31">
        <v>0</v>
      </c>
      <c r="J29" s="19"/>
      <c r="K29" s="43">
        <v>0</v>
      </c>
      <c r="L29" s="19"/>
      <c r="M29" s="31">
        <v>0</v>
      </c>
      <c r="N29" s="19"/>
      <c r="O29" s="31">
        <v>0</v>
      </c>
      <c r="P29" s="31"/>
      <c r="Q29" s="31">
        <v>87325180</v>
      </c>
      <c r="R29" s="31"/>
      <c r="S29" s="31">
        <v>87325180</v>
      </c>
      <c r="T29" s="19"/>
      <c r="U29" s="43">
        <v>1E-4</v>
      </c>
      <c r="V29" s="19"/>
      <c r="W29" s="19"/>
    </row>
    <row r="30" spans="1:23" x14ac:dyDescent="0.45">
      <c r="A30" s="1" t="s">
        <v>136</v>
      </c>
      <c r="C30" s="31">
        <v>0</v>
      </c>
      <c r="D30" s="31"/>
      <c r="E30" s="31">
        <v>0</v>
      </c>
      <c r="F30" s="31"/>
      <c r="G30" s="31">
        <v>0</v>
      </c>
      <c r="H30" s="19"/>
      <c r="I30" s="31">
        <v>0</v>
      </c>
      <c r="J30" s="19"/>
      <c r="K30" s="43">
        <v>0</v>
      </c>
      <c r="L30" s="19"/>
      <c r="M30" s="31">
        <v>0</v>
      </c>
      <c r="N30" s="19"/>
      <c r="O30" s="31">
        <v>0</v>
      </c>
      <c r="P30" s="31"/>
      <c r="Q30" s="31">
        <v>6446838008</v>
      </c>
      <c r="R30" s="31"/>
      <c r="S30" s="31">
        <v>6446838008</v>
      </c>
      <c r="T30" s="19"/>
      <c r="U30" s="43">
        <v>7.4000000000000003E-3</v>
      </c>
      <c r="V30" s="19"/>
      <c r="W30" s="19"/>
    </row>
    <row r="31" spans="1:23" x14ac:dyDescent="0.45">
      <c r="A31" s="1" t="s">
        <v>137</v>
      </c>
      <c r="C31" s="31">
        <v>0</v>
      </c>
      <c r="D31" s="31"/>
      <c r="E31" s="31">
        <v>0</v>
      </c>
      <c r="F31" s="31"/>
      <c r="G31" s="31">
        <v>0</v>
      </c>
      <c r="H31" s="19"/>
      <c r="I31" s="31">
        <v>0</v>
      </c>
      <c r="J31" s="19"/>
      <c r="K31" s="43">
        <v>0</v>
      </c>
      <c r="L31" s="19"/>
      <c r="M31" s="31">
        <v>0</v>
      </c>
      <c r="N31" s="19"/>
      <c r="O31" s="31">
        <v>0</v>
      </c>
      <c r="P31" s="31"/>
      <c r="Q31" s="31">
        <v>-225971655</v>
      </c>
      <c r="R31" s="31"/>
      <c r="S31" s="31">
        <v>-225971655</v>
      </c>
      <c r="T31" s="19"/>
      <c r="U31" s="43">
        <v>-2.9999999999999997E-4</v>
      </c>
      <c r="V31" s="19"/>
      <c r="W31" s="19"/>
    </row>
    <row r="32" spans="1:23" x14ac:dyDescent="0.45">
      <c r="A32" s="1" t="s">
        <v>46</v>
      </c>
      <c r="C32" s="31">
        <v>0</v>
      </c>
      <c r="D32" s="31"/>
      <c r="E32" s="31">
        <v>-12462305445</v>
      </c>
      <c r="F32" s="31"/>
      <c r="G32" s="31">
        <v>0</v>
      </c>
      <c r="H32" s="19"/>
      <c r="I32" s="31">
        <v>-12462305445</v>
      </c>
      <c r="J32" s="19"/>
      <c r="K32" s="43">
        <v>-0.18097131714108181</v>
      </c>
      <c r="L32" s="19"/>
      <c r="M32" s="31">
        <v>16014688500</v>
      </c>
      <c r="N32" s="19"/>
      <c r="O32" s="31">
        <v>4951164246</v>
      </c>
      <c r="P32" s="31"/>
      <c r="Q32" s="31">
        <v>-1422922148</v>
      </c>
      <c r="R32" s="31"/>
      <c r="S32" s="31">
        <v>19542930598</v>
      </c>
      <c r="T32" s="19"/>
      <c r="U32" s="43">
        <v>2.2499999999999999E-2</v>
      </c>
      <c r="V32" s="19"/>
      <c r="W32" s="19"/>
    </row>
    <row r="33" spans="1:23" x14ac:dyDescent="0.45">
      <c r="A33" s="1" t="s">
        <v>138</v>
      </c>
      <c r="C33" s="31">
        <v>0</v>
      </c>
      <c r="D33" s="31"/>
      <c r="E33" s="31">
        <v>0</v>
      </c>
      <c r="F33" s="31"/>
      <c r="G33" s="31">
        <v>0</v>
      </c>
      <c r="H33" s="19"/>
      <c r="I33" s="31">
        <v>0</v>
      </c>
      <c r="J33" s="19"/>
      <c r="K33" s="43">
        <v>0</v>
      </c>
      <c r="L33" s="19"/>
      <c r="M33" s="31">
        <v>0</v>
      </c>
      <c r="N33" s="19"/>
      <c r="O33" s="31">
        <v>0</v>
      </c>
      <c r="P33" s="31"/>
      <c r="Q33" s="31">
        <v>2382691335</v>
      </c>
      <c r="R33" s="31"/>
      <c r="S33" s="31">
        <v>2382691335</v>
      </c>
      <c r="T33" s="19"/>
      <c r="U33" s="43">
        <v>2.7000000000000001E-3</v>
      </c>
      <c r="V33" s="19"/>
      <c r="W33" s="19"/>
    </row>
    <row r="34" spans="1:23" x14ac:dyDescent="0.45">
      <c r="A34" s="1" t="s">
        <v>139</v>
      </c>
      <c r="C34" s="31">
        <v>0</v>
      </c>
      <c r="D34" s="31"/>
      <c r="E34" s="31">
        <v>0</v>
      </c>
      <c r="F34" s="31"/>
      <c r="G34" s="31">
        <v>0</v>
      </c>
      <c r="H34" s="19"/>
      <c r="I34" s="31">
        <v>0</v>
      </c>
      <c r="J34" s="19"/>
      <c r="K34" s="43">
        <v>0</v>
      </c>
      <c r="L34" s="19"/>
      <c r="M34" s="31">
        <v>0</v>
      </c>
      <c r="N34" s="19"/>
      <c r="O34" s="31">
        <v>0</v>
      </c>
      <c r="P34" s="31"/>
      <c r="Q34" s="31">
        <v>841369091</v>
      </c>
      <c r="R34" s="31"/>
      <c r="S34" s="31">
        <v>841369091</v>
      </c>
      <c r="T34" s="19"/>
      <c r="U34" s="43">
        <v>1E-3</v>
      </c>
      <c r="V34" s="19"/>
      <c r="W34" s="19"/>
    </row>
    <row r="35" spans="1:23" x14ac:dyDescent="0.45">
      <c r="A35" s="1" t="s">
        <v>45</v>
      </c>
      <c r="C35" s="31">
        <v>0</v>
      </c>
      <c r="D35" s="31"/>
      <c r="E35" s="31">
        <v>-5930170266</v>
      </c>
      <c r="F35" s="31"/>
      <c r="G35" s="31">
        <v>0</v>
      </c>
      <c r="H35" s="19"/>
      <c r="I35" s="31">
        <v>-5930170266</v>
      </c>
      <c r="J35" s="19"/>
      <c r="K35" s="43">
        <v>-8.611494306933988E-2</v>
      </c>
      <c r="L35" s="19"/>
      <c r="M35" s="31">
        <v>0</v>
      </c>
      <c r="N35" s="19"/>
      <c r="O35" s="31">
        <v>23970372674</v>
      </c>
      <c r="P35" s="31"/>
      <c r="Q35" s="31">
        <v>5152975982</v>
      </c>
      <c r="R35" s="31"/>
      <c r="S35" s="31">
        <v>29123348656</v>
      </c>
      <c r="T35" s="19"/>
      <c r="U35" s="43">
        <v>3.3500000000000002E-2</v>
      </c>
      <c r="V35" s="19"/>
      <c r="W35" s="19"/>
    </row>
    <row r="36" spans="1:23" x14ac:dyDescent="0.45">
      <c r="A36" s="1" t="s">
        <v>140</v>
      </c>
      <c r="C36" s="31">
        <v>0</v>
      </c>
      <c r="D36" s="31"/>
      <c r="E36" s="31">
        <v>0</v>
      </c>
      <c r="F36" s="31"/>
      <c r="G36" s="31">
        <v>0</v>
      </c>
      <c r="H36" s="19"/>
      <c r="I36" s="31">
        <v>0</v>
      </c>
      <c r="J36" s="19"/>
      <c r="K36" s="43">
        <v>0</v>
      </c>
      <c r="L36" s="19"/>
      <c r="M36" s="31">
        <v>0</v>
      </c>
      <c r="N36" s="19"/>
      <c r="O36" s="31">
        <v>0</v>
      </c>
      <c r="P36" s="31"/>
      <c r="Q36" s="31">
        <v>12679</v>
      </c>
      <c r="R36" s="31"/>
      <c r="S36" s="31">
        <v>12679</v>
      </c>
      <c r="T36" s="19"/>
      <c r="U36" s="43">
        <v>0</v>
      </c>
      <c r="V36" s="19"/>
      <c r="W36" s="19"/>
    </row>
    <row r="37" spans="1:23" x14ac:dyDescent="0.45">
      <c r="A37" s="1" t="s">
        <v>141</v>
      </c>
      <c r="C37" s="31">
        <v>0</v>
      </c>
      <c r="D37" s="31"/>
      <c r="E37" s="31">
        <v>0</v>
      </c>
      <c r="F37" s="31"/>
      <c r="G37" s="31">
        <v>0</v>
      </c>
      <c r="H37" s="19"/>
      <c r="I37" s="31">
        <v>0</v>
      </c>
      <c r="J37" s="19"/>
      <c r="K37" s="43">
        <v>0</v>
      </c>
      <c r="L37" s="19"/>
      <c r="M37" s="31">
        <v>0</v>
      </c>
      <c r="N37" s="19"/>
      <c r="O37" s="31">
        <v>0</v>
      </c>
      <c r="P37" s="31"/>
      <c r="Q37" s="31">
        <v>1499788871</v>
      </c>
      <c r="R37" s="31"/>
      <c r="S37" s="31">
        <v>1499788871</v>
      </c>
      <c r="T37" s="19"/>
      <c r="U37" s="43">
        <v>1.6999999999999999E-3</v>
      </c>
      <c r="V37" s="19"/>
      <c r="W37" s="19"/>
    </row>
    <row r="38" spans="1:23" x14ac:dyDescent="0.45">
      <c r="A38" s="1" t="s">
        <v>142</v>
      </c>
      <c r="C38" s="31">
        <v>0</v>
      </c>
      <c r="D38" s="31"/>
      <c r="E38" s="31">
        <v>0</v>
      </c>
      <c r="F38" s="31"/>
      <c r="G38" s="31">
        <v>0</v>
      </c>
      <c r="H38" s="19"/>
      <c r="I38" s="31">
        <v>0</v>
      </c>
      <c r="J38" s="19"/>
      <c r="K38" s="43">
        <v>0</v>
      </c>
      <c r="L38" s="19"/>
      <c r="M38" s="31">
        <v>0</v>
      </c>
      <c r="N38" s="19"/>
      <c r="O38" s="31">
        <v>0</v>
      </c>
      <c r="P38" s="31"/>
      <c r="Q38" s="31">
        <v>7562819669</v>
      </c>
      <c r="R38" s="31"/>
      <c r="S38" s="31">
        <v>7562819669</v>
      </c>
      <c r="T38" s="19"/>
      <c r="U38" s="43">
        <v>8.6999999999999994E-3</v>
      </c>
      <c r="V38" s="19"/>
      <c r="W38" s="19"/>
    </row>
    <row r="39" spans="1:23" x14ac:dyDescent="0.45">
      <c r="A39" s="1" t="s">
        <v>143</v>
      </c>
      <c r="C39" s="31">
        <v>0</v>
      </c>
      <c r="D39" s="31"/>
      <c r="E39" s="31">
        <v>0</v>
      </c>
      <c r="F39" s="31"/>
      <c r="G39" s="31">
        <v>0</v>
      </c>
      <c r="H39" s="19"/>
      <c r="I39" s="31">
        <v>0</v>
      </c>
      <c r="J39" s="19"/>
      <c r="K39" s="43">
        <v>0</v>
      </c>
      <c r="L39" s="19"/>
      <c r="M39" s="31">
        <v>0</v>
      </c>
      <c r="N39" s="19"/>
      <c r="O39" s="31">
        <v>0</v>
      </c>
      <c r="P39" s="31"/>
      <c r="Q39" s="31">
        <v>783521</v>
      </c>
      <c r="R39" s="31"/>
      <c r="S39" s="31">
        <v>783521</v>
      </c>
      <c r="T39" s="19"/>
      <c r="U39" s="43">
        <v>0</v>
      </c>
      <c r="V39" s="19"/>
      <c r="W39" s="19"/>
    </row>
    <row r="40" spans="1:23" x14ac:dyDescent="0.45">
      <c r="A40" s="1" t="s">
        <v>144</v>
      </c>
      <c r="C40" s="31">
        <v>0</v>
      </c>
      <c r="D40" s="31"/>
      <c r="E40" s="31">
        <v>0</v>
      </c>
      <c r="F40" s="31"/>
      <c r="G40" s="31">
        <v>0</v>
      </c>
      <c r="H40" s="19"/>
      <c r="I40" s="31">
        <v>0</v>
      </c>
      <c r="J40" s="19"/>
      <c r="K40" s="43">
        <v>0</v>
      </c>
      <c r="L40" s="19"/>
      <c r="M40" s="31">
        <v>0</v>
      </c>
      <c r="N40" s="19"/>
      <c r="O40" s="31">
        <v>0</v>
      </c>
      <c r="P40" s="31"/>
      <c r="Q40" s="31">
        <v>0</v>
      </c>
      <c r="R40" s="31"/>
      <c r="S40" s="31">
        <v>0</v>
      </c>
      <c r="T40" s="19"/>
      <c r="U40" s="43">
        <v>0</v>
      </c>
      <c r="V40" s="19"/>
      <c r="W40" s="19"/>
    </row>
    <row r="41" spans="1:23" x14ac:dyDescent="0.45">
      <c r="A41" s="1" t="s">
        <v>145</v>
      </c>
      <c r="C41" s="31">
        <v>0</v>
      </c>
      <c r="D41" s="31"/>
      <c r="E41" s="31">
        <v>0</v>
      </c>
      <c r="F41" s="31"/>
      <c r="G41" s="31">
        <v>0</v>
      </c>
      <c r="H41" s="19"/>
      <c r="I41" s="31">
        <v>0</v>
      </c>
      <c r="J41" s="19"/>
      <c r="K41" s="43">
        <v>0</v>
      </c>
      <c r="L41" s="19"/>
      <c r="M41" s="31">
        <v>0</v>
      </c>
      <c r="N41" s="19"/>
      <c r="O41" s="31">
        <v>0</v>
      </c>
      <c r="P41" s="31"/>
      <c r="Q41" s="31">
        <v>23345142</v>
      </c>
      <c r="R41" s="31"/>
      <c r="S41" s="31">
        <v>23345142</v>
      </c>
      <c r="T41" s="19"/>
      <c r="U41" s="43">
        <v>0</v>
      </c>
      <c r="V41" s="19"/>
      <c r="W41" s="19"/>
    </row>
    <row r="42" spans="1:23" x14ac:dyDescent="0.45">
      <c r="A42" s="1" t="s">
        <v>146</v>
      </c>
      <c r="C42" s="31">
        <v>0</v>
      </c>
      <c r="D42" s="31"/>
      <c r="E42" s="31">
        <v>0</v>
      </c>
      <c r="F42" s="31"/>
      <c r="G42" s="31">
        <v>0</v>
      </c>
      <c r="H42" s="19"/>
      <c r="I42" s="31">
        <v>0</v>
      </c>
      <c r="J42" s="19"/>
      <c r="K42" s="43">
        <v>0</v>
      </c>
      <c r="L42" s="19"/>
      <c r="M42" s="31">
        <v>0</v>
      </c>
      <c r="N42" s="19"/>
      <c r="O42" s="31">
        <v>0</v>
      </c>
      <c r="P42" s="31"/>
      <c r="Q42" s="31">
        <v>196978</v>
      </c>
      <c r="R42" s="31"/>
      <c r="S42" s="31">
        <v>196978</v>
      </c>
      <c r="T42" s="19"/>
      <c r="U42" s="43">
        <v>0</v>
      </c>
      <c r="V42" s="19"/>
      <c r="W42" s="19"/>
    </row>
    <row r="43" spans="1:23" x14ac:dyDescent="0.45">
      <c r="A43" s="1" t="s">
        <v>147</v>
      </c>
      <c r="C43" s="31">
        <v>0</v>
      </c>
      <c r="D43" s="31"/>
      <c r="E43" s="31">
        <v>0</v>
      </c>
      <c r="F43" s="31"/>
      <c r="G43" s="31">
        <v>0</v>
      </c>
      <c r="H43" s="19"/>
      <c r="I43" s="31">
        <v>0</v>
      </c>
      <c r="J43" s="19"/>
      <c r="K43" s="43">
        <v>0</v>
      </c>
      <c r="L43" s="19"/>
      <c r="M43" s="31">
        <v>0</v>
      </c>
      <c r="N43" s="19"/>
      <c r="O43" s="31">
        <v>0</v>
      </c>
      <c r="P43" s="31"/>
      <c r="Q43" s="31">
        <v>4632422928</v>
      </c>
      <c r="R43" s="31"/>
      <c r="S43" s="31">
        <v>4632422928</v>
      </c>
      <c r="T43" s="19"/>
      <c r="U43" s="43">
        <v>5.3E-3</v>
      </c>
      <c r="V43" s="19"/>
      <c r="W43" s="19"/>
    </row>
    <row r="44" spans="1:23" x14ac:dyDescent="0.45">
      <c r="A44" s="1" t="s">
        <v>42</v>
      </c>
      <c r="C44" s="31">
        <v>0</v>
      </c>
      <c r="D44" s="31"/>
      <c r="E44" s="31">
        <v>4448938738</v>
      </c>
      <c r="F44" s="31"/>
      <c r="G44" s="31">
        <v>0</v>
      </c>
      <c r="H44" s="19"/>
      <c r="I44" s="31">
        <v>4448938738</v>
      </c>
      <c r="J44" s="19"/>
      <c r="K44" s="43">
        <v>6.4605245542177628E-2</v>
      </c>
      <c r="L44" s="19"/>
      <c r="M44" s="31">
        <v>0</v>
      </c>
      <c r="N44" s="19"/>
      <c r="O44" s="31">
        <v>95014786342</v>
      </c>
      <c r="P44" s="31"/>
      <c r="Q44" s="31">
        <v>24026033555</v>
      </c>
      <c r="R44" s="31"/>
      <c r="S44" s="31">
        <v>119040819897</v>
      </c>
      <c r="T44" s="19"/>
      <c r="U44" s="43">
        <v>0.1368</v>
      </c>
      <c r="V44" s="19"/>
      <c r="W44" s="19"/>
    </row>
    <row r="45" spans="1:23" x14ac:dyDescent="0.45">
      <c r="A45" s="1" t="s">
        <v>148</v>
      </c>
      <c r="C45" s="31">
        <v>0</v>
      </c>
      <c r="D45" s="31"/>
      <c r="E45" s="31">
        <v>0</v>
      </c>
      <c r="F45" s="31"/>
      <c r="G45" s="31">
        <v>0</v>
      </c>
      <c r="H45" s="19"/>
      <c r="I45" s="31">
        <v>0</v>
      </c>
      <c r="J45" s="19"/>
      <c r="K45" s="43">
        <v>0</v>
      </c>
      <c r="L45" s="19"/>
      <c r="M45" s="31">
        <v>0</v>
      </c>
      <c r="N45" s="19"/>
      <c r="O45" s="31">
        <v>0</v>
      </c>
      <c r="P45" s="31"/>
      <c r="Q45" s="31">
        <v>1468312714</v>
      </c>
      <c r="R45" s="31"/>
      <c r="S45" s="31">
        <v>1468312714</v>
      </c>
      <c r="T45" s="19"/>
      <c r="U45" s="43">
        <v>1.6999999999999999E-3</v>
      </c>
      <c r="V45" s="19"/>
      <c r="W45" s="19"/>
    </row>
    <row r="46" spans="1:23" x14ac:dyDescent="0.45">
      <c r="A46" s="1" t="s">
        <v>149</v>
      </c>
      <c r="C46" s="31">
        <v>0</v>
      </c>
      <c r="D46" s="31"/>
      <c r="E46" s="31">
        <v>0</v>
      </c>
      <c r="F46" s="31"/>
      <c r="G46" s="31">
        <v>0</v>
      </c>
      <c r="H46" s="19"/>
      <c r="I46" s="31">
        <v>0</v>
      </c>
      <c r="J46" s="19"/>
      <c r="K46" s="43">
        <v>0</v>
      </c>
      <c r="L46" s="19"/>
      <c r="M46" s="31">
        <v>0</v>
      </c>
      <c r="N46" s="19"/>
      <c r="O46" s="31">
        <v>0</v>
      </c>
      <c r="P46" s="31"/>
      <c r="Q46" s="31">
        <v>2548742047</v>
      </c>
      <c r="R46" s="31"/>
      <c r="S46" s="31">
        <v>2548742047</v>
      </c>
      <c r="T46" s="19"/>
      <c r="U46" s="43">
        <v>2.8999999999999998E-3</v>
      </c>
      <c r="V46" s="19"/>
      <c r="W46" s="19"/>
    </row>
    <row r="47" spans="1:23" x14ac:dyDescent="0.45">
      <c r="A47" s="1" t="s">
        <v>53</v>
      </c>
      <c r="C47" s="31">
        <v>0</v>
      </c>
      <c r="D47" s="31"/>
      <c r="E47" s="31">
        <v>-572650165</v>
      </c>
      <c r="F47" s="31"/>
      <c r="G47" s="31">
        <v>0</v>
      </c>
      <c r="H47" s="19"/>
      <c r="I47" s="31">
        <v>-572650165</v>
      </c>
      <c r="J47" s="19"/>
      <c r="K47" s="43">
        <v>-8.3157370101762749E-3</v>
      </c>
      <c r="L47" s="19"/>
      <c r="M47" s="31">
        <v>0</v>
      </c>
      <c r="N47" s="19"/>
      <c r="O47" s="31">
        <v>973417859</v>
      </c>
      <c r="P47" s="31"/>
      <c r="Q47" s="31">
        <v>47714410</v>
      </c>
      <c r="R47" s="31"/>
      <c r="S47" s="31">
        <v>1021132269</v>
      </c>
      <c r="T47" s="19"/>
      <c r="U47" s="43">
        <v>1.1999999999999999E-3</v>
      </c>
      <c r="V47" s="19"/>
      <c r="W47" s="19"/>
    </row>
    <row r="48" spans="1:23" x14ac:dyDescent="0.45">
      <c r="A48" s="1" t="s">
        <v>21</v>
      </c>
      <c r="C48" s="31">
        <v>0</v>
      </c>
      <c r="D48" s="31"/>
      <c r="E48" s="31">
        <v>1205199958</v>
      </c>
      <c r="F48" s="31"/>
      <c r="G48" s="31">
        <v>0</v>
      </c>
      <c r="H48" s="19"/>
      <c r="I48" s="31">
        <v>1205199958</v>
      </c>
      <c r="J48" s="19"/>
      <c r="K48" s="43">
        <v>1.7501306221405687E-2</v>
      </c>
      <c r="L48" s="19"/>
      <c r="M48" s="31">
        <v>0</v>
      </c>
      <c r="N48" s="19"/>
      <c r="O48" s="31">
        <v>35234375219</v>
      </c>
      <c r="P48" s="31"/>
      <c r="Q48" s="31">
        <v>2002934190</v>
      </c>
      <c r="R48" s="31"/>
      <c r="S48" s="31">
        <v>37237309409</v>
      </c>
      <c r="T48" s="19"/>
      <c r="U48" s="43">
        <v>4.2799999999999998E-2</v>
      </c>
      <c r="V48" s="19"/>
      <c r="W48" s="19"/>
    </row>
    <row r="49" spans="1:23" x14ac:dyDescent="0.45">
      <c r="A49" s="1" t="s">
        <v>150</v>
      </c>
      <c r="C49" s="31">
        <v>0</v>
      </c>
      <c r="D49" s="31"/>
      <c r="E49" s="31">
        <v>0</v>
      </c>
      <c r="F49" s="31"/>
      <c r="G49" s="31">
        <v>0</v>
      </c>
      <c r="H49" s="19"/>
      <c r="I49" s="31">
        <v>0</v>
      </c>
      <c r="J49" s="19"/>
      <c r="K49" s="43">
        <v>0</v>
      </c>
      <c r="L49" s="19"/>
      <c r="M49" s="31">
        <v>0</v>
      </c>
      <c r="N49" s="19"/>
      <c r="O49" s="31">
        <v>0</v>
      </c>
      <c r="P49" s="31"/>
      <c r="Q49" s="31">
        <v>3253615979</v>
      </c>
      <c r="R49" s="31"/>
      <c r="S49" s="31">
        <v>3253615979</v>
      </c>
      <c r="T49" s="19"/>
      <c r="U49" s="43">
        <v>3.7000000000000002E-3</v>
      </c>
      <c r="V49" s="19"/>
      <c r="W49" s="19"/>
    </row>
    <row r="50" spans="1:23" x14ac:dyDescent="0.45">
      <c r="A50" s="1" t="s">
        <v>135</v>
      </c>
      <c r="C50" s="31">
        <v>0</v>
      </c>
      <c r="D50" s="31"/>
      <c r="E50" s="31">
        <v>0</v>
      </c>
      <c r="F50" s="31"/>
      <c r="G50" s="31">
        <v>0</v>
      </c>
      <c r="H50" s="19"/>
      <c r="I50" s="31">
        <v>0</v>
      </c>
      <c r="J50" s="19"/>
      <c r="K50" s="43">
        <v>0</v>
      </c>
      <c r="L50" s="19"/>
      <c r="M50" s="31">
        <v>0</v>
      </c>
      <c r="N50" s="19"/>
      <c r="O50" s="31">
        <v>0</v>
      </c>
      <c r="P50" s="31"/>
      <c r="Q50" s="31">
        <v>321458</v>
      </c>
      <c r="R50" s="31"/>
      <c r="S50" s="31">
        <v>321458</v>
      </c>
      <c r="T50" s="19"/>
      <c r="U50" s="43">
        <v>0</v>
      </c>
      <c r="V50" s="19"/>
      <c r="W50" s="19"/>
    </row>
    <row r="51" spans="1:23" x14ac:dyDescent="0.45">
      <c r="A51" s="1" t="s">
        <v>151</v>
      </c>
      <c r="C51" s="31">
        <v>0</v>
      </c>
      <c r="D51" s="31"/>
      <c r="E51" s="31">
        <v>0</v>
      </c>
      <c r="F51" s="31"/>
      <c r="G51" s="31">
        <v>0</v>
      </c>
      <c r="H51" s="19"/>
      <c r="I51" s="31">
        <v>0</v>
      </c>
      <c r="J51" s="19"/>
      <c r="K51" s="43">
        <v>0</v>
      </c>
      <c r="L51" s="19"/>
      <c r="M51" s="31">
        <v>0</v>
      </c>
      <c r="N51" s="19"/>
      <c r="O51" s="31">
        <v>0</v>
      </c>
      <c r="P51" s="31"/>
      <c r="Q51" s="31">
        <v>52448341</v>
      </c>
      <c r="R51" s="31"/>
      <c r="S51" s="31">
        <v>52448341</v>
      </c>
      <c r="T51" s="19"/>
      <c r="U51" s="43">
        <v>1E-4</v>
      </c>
      <c r="V51" s="19"/>
      <c r="W51" s="19"/>
    </row>
    <row r="52" spans="1:23" x14ac:dyDescent="0.45">
      <c r="A52" s="1" t="s">
        <v>37</v>
      </c>
      <c r="C52" s="31">
        <v>0</v>
      </c>
      <c r="D52" s="31"/>
      <c r="E52" s="31">
        <v>-4572645407</v>
      </c>
      <c r="F52" s="31"/>
      <c r="G52" s="31">
        <v>0</v>
      </c>
      <c r="H52" s="19"/>
      <c r="I52" s="31">
        <v>-4572645407</v>
      </c>
      <c r="J52" s="19"/>
      <c r="K52" s="43">
        <v>-6.6401651426054267E-2</v>
      </c>
      <c r="L52" s="19"/>
      <c r="M52" s="31">
        <v>8839401772</v>
      </c>
      <c r="N52" s="19"/>
      <c r="O52" s="31">
        <v>25023919731</v>
      </c>
      <c r="P52" s="31"/>
      <c r="Q52" s="31">
        <v>0</v>
      </c>
      <c r="R52" s="31"/>
      <c r="S52" s="31">
        <v>33863321503</v>
      </c>
      <c r="T52" s="19"/>
      <c r="U52" s="43">
        <v>3.8899999999999997E-2</v>
      </c>
      <c r="V52" s="19"/>
      <c r="W52" s="19"/>
    </row>
    <row r="53" spans="1:23" x14ac:dyDescent="0.45">
      <c r="A53" s="1" t="s">
        <v>36</v>
      </c>
      <c r="C53" s="31">
        <v>7127801824</v>
      </c>
      <c r="D53" s="31"/>
      <c r="E53" s="31">
        <v>-11138876976</v>
      </c>
      <c r="F53" s="31"/>
      <c r="G53" s="31">
        <v>0</v>
      </c>
      <c r="H53" s="19"/>
      <c r="I53" s="31">
        <v>-4011075152</v>
      </c>
      <c r="J53" s="19"/>
      <c r="K53" s="43">
        <v>-5.8246811283263714E-2</v>
      </c>
      <c r="L53" s="19"/>
      <c r="M53" s="31">
        <v>7127801824</v>
      </c>
      <c r="N53" s="19"/>
      <c r="O53" s="31">
        <v>24355423300</v>
      </c>
      <c r="P53" s="31"/>
      <c r="Q53" s="31">
        <v>0</v>
      </c>
      <c r="R53" s="31"/>
      <c r="S53" s="31">
        <v>31483225124</v>
      </c>
      <c r="T53" s="19"/>
      <c r="U53" s="43">
        <v>3.6200000000000003E-2</v>
      </c>
      <c r="V53" s="19"/>
      <c r="W53" s="19"/>
    </row>
    <row r="54" spans="1:23" x14ac:dyDescent="0.45">
      <c r="A54" s="1" t="s">
        <v>60</v>
      </c>
      <c r="C54" s="31">
        <v>128007042</v>
      </c>
      <c r="D54" s="31"/>
      <c r="E54" s="31">
        <v>-113780081</v>
      </c>
      <c r="F54" s="31"/>
      <c r="G54" s="31">
        <v>0</v>
      </c>
      <c r="H54" s="19"/>
      <c r="I54" s="31">
        <v>14226961</v>
      </c>
      <c r="J54" s="19"/>
      <c r="K54" s="43">
        <v>2.0659675550784915E-4</v>
      </c>
      <c r="L54" s="19"/>
      <c r="M54" s="31">
        <v>128007042</v>
      </c>
      <c r="N54" s="19"/>
      <c r="O54" s="31">
        <v>-113780081</v>
      </c>
      <c r="P54" s="31"/>
      <c r="Q54" s="31">
        <v>0</v>
      </c>
      <c r="R54" s="31"/>
      <c r="S54" s="31">
        <v>14226961</v>
      </c>
      <c r="T54" s="19"/>
      <c r="U54" s="43">
        <v>0</v>
      </c>
      <c r="V54" s="19"/>
      <c r="W54" s="19"/>
    </row>
    <row r="55" spans="1:23" x14ac:dyDescent="0.45">
      <c r="A55" s="1" t="s">
        <v>18</v>
      </c>
      <c r="C55" s="31">
        <v>0</v>
      </c>
      <c r="D55" s="31"/>
      <c r="E55" s="31">
        <v>-4511512031</v>
      </c>
      <c r="F55" s="31"/>
      <c r="G55" s="31">
        <v>0</v>
      </c>
      <c r="H55" s="19"/>
      <c r="I55" s="31">
        <v>-4511512031</v>
      </c>
      <c r="J55" s="19"/>
      <c r="K55" s="43">
        <v>-6.5513903358505515E-2</v>
      </c>
      <c r="L55" s="19"/>
      <c r="M55" s="31">
        <v>0</v>
      </c>
      <c r="N55" s="19"/>
      <c r="O55" s="31">
        <v>19154830368</v>
      </c>
      <c r="P55" s="31"/>
      <c r="Q55" s="31">
        <v>0</v>
      </c>
      <c r="R55" s="31"/>
      <c r="S55" s="31">
        <v>19154830368</v>
      </c>
      <c r="T55" s="19"/>
      <c r="U55" s="43">
        <v>2.1999999999999999E-2</v>
      </c>
      <c r="V55" s="19"/>
      <c r="W55" s="19"/>
    </row>
    <row r="56" spans="1:23" x14ac:dyDescent="0.45">
      <c r="A56" s="1" t="s">
        <v>49</v>
      </c>
      <c r="C56" s="31">
        <v>0</v>
      </c>
      <c r="D56" s="31"/>
      <c r="E56" s="31">
        <v>-2259484651</v>
      </c>
      <c r="F56" s="31"/>
      <c r="G56" s="31">
        <v>0</v>
      </c>
      <c r="H56" s="19"/>
      <c r="I56" s="31">
        <v>-2259484651</v>
      </c>
      <c r="J56" s="19"/>
      <c r="K56" s="43">
        <v>-3.281109704429392E-2</v>
      </c>
      <c r="L56" s="19"/>
      <c r="M56" s="31">
        <v>0</v>
      </c>
      <c r="N56" s="19"/>
      <c r="O56" s="31">
        <v>7516813142</v>
      </c>
      <c r="P56" s="31"/>
      <c r="Q56" s="31">
        <v>0</v>
      </c>
      <c r="R56" s="31"/>
      <c r="S56" s="31">
        <v>7516813142</v>
      </c>
      <c r="T56" s="19"/>
      <c r="U56" s="43">
        <v>8.6E-3</v>
      </c>
      <c r="V56" s="19"/>
      <c r="W56" s="19"/>
    </row>
    <row r="57" spans="1:23" x14ac:dyDescent="0.45">
      <c r="A57" s="1" t="s">
        <v>57</v>
      </c>
      <c r="C57" s="31">
        <v>0</v>
      </c>
      <c r="D57" s="31"/>
      <c r="E57" s="31">
        <v>-6112145125</v>
      </c>
      <c r="F57" s="31"/>
      <c r="G57" s="31">
        <v>0</v>
      </c>
      <c r="H57" s="19"/>
      <c r="I57" s="31">
        <v>-6112145125</v>
      </c>
      <c r="J57" s="19"/>
      <c r="K57" s="43">
        <v>-8.8757490234078598E-2</v>
      </c>
      <c r="L57" s="19"/>
      <c r="M57" s="31">
        <v>0</v>
      </c>
      <c r="N57" s="19"/>
      <c r="O57" s="31">
        <v>-6112145125</v>
      </c>
      <c r="P57" s="31"/>
      <c r="Q57" s="31">
        <v>0</v>
      </c>
      <c r="R57" s="31"/>
      <c r="S57" s="31">
        <v>-6112145125</v>
      </c>
      <c r="T57" s="19"/>
      <c r="U57" s="43">
        <v>-7.0000000000000001E-3</v>
      </c>
      <c r="V57" s="19"/>
      <c r="W57" s="19"/>
    </row>
    <row r="58" spans="1:23" x14ac:dyDescent="0.45">
      <c r="A58" s="1" t="s">
        <v>41</v>
      </c>
      <c r="C58" s="31">
        <v>0</v>
      </c>
      <c r="D58" s="31"/>
      <c r="E58" s="31">
        <v>651342564</v>
      </c>
      <c r="F58" s="31"/>
      <c r="G58" s="31">
        <v>0</v>
      </c>
      <c r="H58" s="19"/>
      <c r="I58" s="31">
        <v>651342564</v>
      </c>
      <c r="J58" s="19"/>
      <c r="K58" s="43">
        <v>9.4584683578287435E-3</v>
      </c>
      <c r="L58" s="19"/>
      <c r="M58" s="31">
        <v>0</v>
      </c>
      <c r="N58" s="19"/>
      <c r="O58" s="31">
        <v>13119502803</v>
      </c>
      <c r="P58" s="31"/>
      <c r="Q58" s="31">
        <v>0</v>
      </c>
      <c r="R58" s="31"/>
      <c r="S58" s="31">
        <v>13119502803</v>
      </c>
      <c r="T58" s="19"/>
      <c r="U58" s="43">
        <v>1.5100000000000001E-2</v>
      </c>
      <c r="V58" s="19"/>
      <c r="W58" s="19"/>
    </row>
    <row r="59" spans="1:23" x14ac:dyDescent="0.45">
      <c r="A59" s="1" t="s">
        <v>64</v>
      </c>
      <c r="C59" s="31">
        <v>0</v>
      </c>
      <c r="D59" s="31"/>
      <c r="E59" s="31">
        <v>16209913135</v>
      </c>
      <c r="F59" s="31"/>
      <c r="G59" s="31">
        <v>0</v>
      </c>
      <c r="H59" s="19"/>
      <c r="I59" s="31">
        <v>16209913135</v>
      </c>
      <c r="J59" s="19"/>
      <c r="K59" s="43">
        <v>0.23539218676111276</v>
      </c>
      <c r="L59" s="19"/>
      <c r="M59" s="31">
        <v>0</v>
      </c>
      <c r="N59" s="19"/>
      <c r="O59" s="31">
        <v>16209913135</v>
      </c>
      <c r="P59" s="31"/>
      <c r="Q59" s="31">
        <v>0</v>
      </c>
      <c r="R59" s="31"/>
      <c r="S59" s="31">
        <v>16209913135</v>
      </c>
      <c r="T59" s="19"/>
      <c r="U59" s="43">
        <v>1.8599999999999998E-2</v>
      </c>
      <c r="V59" s="19"/>
      <c r="W59" s="19"/>
    </row>
    <row r="60" spans="1:23" x14ac:dyDescent="0.45">
      <c r="A60" s="1" t="s">
        <v>56</v>
      </c>
      <c r="C60" s="31">
        <v>0</v>
      </c>
      <c r="D60" s="31"/>
      <c r="E60" s="31">
        <v>-330144000</v>
      </c>
      <c r="F60" s="31"/>
      <c r="G60" s="31">
        <v>0</v>
      </c>
      <c r="H60" s="19"/>
      <c r="I60" s="31">
        <v>-330144000</v>
      </c>
      <c r="J60" s="19"/>
      <c r="K60" s="43">
        <v>-4.794184734911648E-3</v>
      </c>
      <c r="L60" s="19"/>
      <c r="M60" s="31">
        <v>0</v>
      </c>
      <c r="N60" s="19"/>
      <c r="O60" s="31">
        <v>-330144000</v>
      </c>
      <c r="P60" s="31"/>
      <c r="Q60" s="31">
        <v>0</v>
      </c>
      <c r="R60" s="31"/>
      <c r="S60" s="31">
        <v>-330144000</v>
      </c>
      <c r="T60" s="19"/>
      <c r="U60" s="43">
        <v>-4.0000000000000002E-4</v>
      </c>
      <c r="V60" s="19"/>
      <c r="W60" s="19"/>
    </row>
    <row r="61" spans="1:23" x14ac:dyDescent="0.45">
      <c r="A61" s="1" t="s">
        <v>34</v>
      </c>
      <c r="C61" s="31">
        <v>0</v>
      </c>
      <c r="D61" s="31"/>
      <c r="E61" s="31">
        <v>-3701842200</v>
      </c>
      <c r="F61" s="31"/>
      <c r="G61" s="31">
        <v>0</v>
      </c>
      <c r="H61" s="19"/>
      <c r="I61" s="31">
        <v>-3701842200</v>
      </c>
      <c r="J61" s="19"/>
      <c r="K61" s="43">
        <v>-5.3756286245673857E-2</v>
      </c>
      <c r="L61" s="19"/>
      <c r="M61" s="31">
        <v>0</v>
      </c>
      <c r="N61" s="19"/>
      <c r="O61" s="31">
        <v>6902683200</v>
      </c>
      <c r="P61" s="31"/>
      <c r="Q61" s="31">
        <v>0</v>
      </c>
      <c r="R61" s="31"/>
      <c r="S61" s="31">
        <v>6902683200</v>
      </c>
      <c r="T61" s="19"/>
      <c r="U61" s="43">
        <v>7.9000000000000008E-3</v>
      </c>
      <c r="V61" s="19"/>
      <c r="W61" s="19"/>
    </row>
    <row r="62" spans="1:23" x14ac:dyDescent="0.45">
      <c r="A62" s="1" t="s">
        <v>16</v>
      </c>
      <c r="C62" s="31">
        <v>0</v>
      </c>
      <c r="D62" s="31"/>
      <c r="E62" s="31">
        <v>-18286481</v>
      </c>
      <c r="F62" s="31"/>
      <c r="G62" s="31">
        <v>0</v>
      </c>
      <c r="H62" s="19"/>
      <c r="I62" s="31">
        <v>-18286481</v>
      </c>
      <c r="J62" s="19"/>
      <c r="K62" s="43">
        <v>-2.6554705845162075E-4</v>
      </c>
      <c r="L62" s="19"/>
      <c r="M62" s="31">
        <v>0</v>
      </c>
      <c r="N62" s="19"/>
      <c r="O62" s="31">
        <v>-17028584</v>
      </c>
      <c r="P62" s="31"/>
      <c r="Q62" s="31">
        <v>0</v>
      </c>
      <c r="R62" s="31"/>
      <c r="S62" s="31">
        <v>-17028584</v>
      </c>
      <c r="T62" s="19"/>
      <c r="U62" s="43">
        <v>0</v>
      </c>
      <c r="V62" s="19"/>
      <c r="W62" s="19"/>
    </row>
    <row r="63" spans="1:23" x14ac:dyDescent="0.45">
      <c r="A63" s="1" t="s">
        <v>63</v>
      </c>
      <c r="C63" s="31">
        <v>0</v>
      </c>
      <c r="D63" s="31"/>
      <c r="E63" s="31">
        <v>-834838205</v>
      </c>
      <c r="F63" s="31"/>
      <c r="G63" s="31">
        <v>0</v>
      </c>
      <c r="H63" s="19"/>
      <c r="I63" s="31">
        <v>-834838205</v>
      </c>
      <c r="J63" s="19"/>
      <c r="K63" s="43">
        <v>-1.2123099552110718E-2</v>
      </c>
      <c r="L63" s="19"/>
      <c r="M63" s="31">
        <v>0</v>
      </c>
      <c r="N63" s="19"/>
      <c r="O63" s="31">
        <v>-834838205</v>
      </c>
      <c r="P63" s="31"/>
      <c r="Q63" s="31">
        <v>0</v>
      </c>
      <c r="R63" s="31"/>
      <c r="S63" s="31">
        <v>-834838205</v>
      </c>
      <c r="T63" s="19"/>
      <c r="U63" s="43">
        <v>-1E-3</v>
      </c>
      <c r="V63" s="19"/>
      <c r="W63" s="19"/>
    </row>
    <row r="64" spans="1:23" x14ac:dyDescent="0.45">
      <c r="A64" s="1" t="s">
        <v>28</v>
      </c>
      <c r="C64" s="31">
        <v>0</v>
      </c>
      <c r="D64" s="31"/>
      <c r="E64" s="31">
        <v>165725531</v>
      </c>
      <c r="F64" s="31"/>
      <c r="G64" s="31">
        <v>0</v>
      </c>
      <c r="H64" s="19"/>
      <c r="I64" s="31">
        <v>165725531</v>
      </c>
      <c r="J64" s="19"/>
      <c r="K64" s="43">
        <v>2.4065826151780044E-3</v>
      </c>
      <c r="L64" s="19"/>
      <c r="M64" s="31">
        <v>0</v>
      </c>
      <c r="N64" s="19"/>
      <c r="O64" s="31">
        <v>8155716232</v>
      </c>
      <c r="P64" s="31"/>
      <c r="Q64" s="31">
        <v>0</v>
      </c>
      <c r="R64" s="31"/>
      <c r="S64" s="31">
        <v>8155716232</v>
      </c>
      <c r="T64" s="19"/>
      <c r="U64" s="43">
        <v>9.4000000000000004E-3</v>
      </c>
      <c r="V64" s="19"/>
      <c r="W64" s="19"/>
    </row>
    <row r="65" spans="1:23" x14ac:dyDescent="0.45">
      <c r="A65" s="1" t="s">
        <v>51</v>
      </c>
      <c r="C65" s="31">
        <v>0</v>
      </c>
      <c r="D65" s="31"/>
      <c r="E65" s="31">
        <v>-5824918285</v>
      </c>
      <c r="F65" s="31"/>
      <c r="G65" s="31">
        <v>0</v>
      </c>
      <c r="H65" s="19"/>
      <c r="I65" s="31">
        <v>-5824918285</v>
      </c>
      <c r="J65" s="19"/>
      <c r="K65" s="43">
        <v>-8.4586526861171893E-2</v>
      </c>
      <c r="L65" s="19"/>
      <c r="M65" s="31">
        <v>0</v>
      </c>
      <c r="N65" s="19"/>
      <c r="O65" s="31">
        <v>14198238320</v>
      </c>
      <c r="P65" s="31"/>
      <c r="Q65" s="31">
        <v>0</v>
      </c>
      <c r="R65" s="31"/>
      <c r="S65" s="31">
        <v>14198238320</v>
      </c>
      <c r="T65" s="19"/>
      <c r="U65" s="43">
        <v>1.6299999999999999E-2</v>
      </c>
      <c r="V65" s="19"/>
      <c r="W65" s="19"/>
    </row>
    <row r="66" spans="1:23" x14ac:dyDescent="0.45">
      <c r="A66" s="1" t="s">
        <v>29</v>
      </c>
      <c r="C66" s="31">
        <v>0</v>
      </c>
      <c r="D66" s="31"/>
      <c r="E66" s="31">
        <v>7574568354</v>
      </c>
      <c r="F66" s="31"/>
      <c r="G66" s="31">
        <v>0</v>
      </c>
      <c r="H66" s="19"/>
      <c r="I66" s="31">
        <v>7574568354</v>
      </c>
      <c r="J66" s="19"/>
      <c r="K66" s="43">
        <v>0.10999406312485353</v>
      </c>
      <c r="L66" s="19"/>
      <c r="M66" s="31">
        <v>0</v>
      </c>
      <c r="N66" s="19"/>
      <c r="O66" s="31">
        <v>31567311048</v>
      </c>
      <c r="P66" s="31"/>
      <c r="Q66" s="31">
        <v>0</v>
      </c>
      <c r="R66" s="31"/>
      <c r="S66" s="31">
        <v>31567311048</v>
      </c>
      <c r="T66" s="19"/>
      <c r="U66" s="43">
        <v>3.6299999999999999E-2</v>
      </c>
      <c r="V66" s="19"/>
      <c r="W66" s="19"/>
    </row>
    <row r="67" spans="1:23" x14ac:dyDescent="0.45">
      <c r="A67" s="1" t="s">
        <v>23</v>
      </c>
      <c r="C67" s="31">
        <v>0</v>
      </c>
      <c r="D67" s="31"/>
      <c r="E67" s="31">
        <v>4569816759</v>
      </c>
      <c r="F67" s="31"/>
      <c r="G67" s="31">
        <v>0</v>
      </c>
      <c r="H67" s="19"/>
      <c r="I67" s="31">
        <v>4569816759</v>
      </c>
      <c r="J67" s="19"/>
      <c r="K67" s="43">
        <v>6.6360575225783966E-2</v>
      </c>
      <c r="L67" s="19"/>
      <c r="M67" s="31">
        <v>0</v>
      </c>
      <c r="N67" s="19"/>
      <c r="O67" s="31">
        <v>27461346834</v>
      </c>
      <c r="P67" s="31"/>
      <c r="Q67" s="31">
        <v>0</v>
      </c>
      <c r="R67" s="31"/>
      <c r="S67" s="31">
        <v>27461346834</v>
      </c>
      <c r="T67" s="19"/>
      <c r="U67" s="43">
        <v>3.1600000000000003E-2</v>
      </c>
      <c r="V67" s="19"/>
      <c r="W67" s="19"/>
    </row>
    <row r="68" spans="1:23" x14ac:dyDescent="0.45">
      <c r="A68" s="1" t="s">
        <v>31</v>
      </c>
      <c r="C68" s="31">
        <v>0</v>
      </c>
      <c r="D68" s="31"/>
      <c r="E68" s="31">
        <v>1583666881</v>
      </c>
      <c r="F68" s="31"/>
      <c r="G68" s="31">
        <v>0</v>
      </c>
      <c r="H68" s="19"/>
      <c r="I68" s="31">
        <v>1583666881</v>
      </c>
      <c r="J68" s="19"/>
      <c r="K68" s="43">
        <v>2.2997212083440379E-2</v>
      </c>
      <c r="L68" s="19"/>
      <c r="M68" s="31">
        <v>0</v>
      </c>
      <c r="N68" s="19"/>
      <c r="O68" s="31">
        <v>10109100313</v>
      </c>
      <c r="P68" s="31"/>
      <c r="Q68" s="31">
        <v>0</v>
      </c>
      <c r="R68" s="31"/>
      <c r="S68" s="31">
        <v>10109100313</v>
      </c>
      <c r="T68" s="19"/>
      <c r="U68" s="43">
        <v>1.1599999999999999E-2</v>
      </c>
      <c r="V68" s="19"/>
      <c r="W68" s="19"/>
    </row>
    <row r="69" spans="1:23" x14ac:dyDescent="0.45">
      <c r="A69" s="1" t="s">
        <v>50</v>
      </c>
      <c r="C69" s="31">
        <v>0</v>
      </c>
      <c r="D69" s="31"/>
      <c r="E69" s="31">
        <v>-2944844870</v>
      </c>
      <c r="F69" s="31"/>
      <c r="G69" s="31">
        <v>0</v>
      </c>
      <c r="H69" s="19"/>
      <c r="I69" s="31">
        <v>-2944844870</v>
      </c>
      <c r="J69" s="19"/>
      <c r="K69" s="43">
        <v>-4.2763552638960194E-2</v>
      </c>
      <c r="L69" s="19"/>
      <c r="M69" s="31">
        <v>0</v>
      </c>
      <c r="N69" s="19"/>
      <c r="O69" s="31">
        <v>9492841217</v>
      </c>
      <c r="P69" s="31"/>
      <c r="Q69" s="31">
        <v>0</v>
      </c>
      <c r="R69" s="31"/>
      <c r="S69" s="31">
        <v>9492841217</v>
      </c>
      <c r="T69" s="19"/>
      <c r="U69" s="43">
        <v>1.09E-2</v>
      </c>
      <c r="V69" s="19"/>
      <c r="W69" s="19"/>
    </row>
    <row r="70" spans="1:23" x14ac:dyDescent="0.45">
      <c r="A70" s="1" t="s">
        <v>33</v>
      </c>
      <c r="C70" s="31">
        <v>0</v>
      </c>
      <c r="D70" s="31"/>
      <c r="E70" s="31">
        <v>-5572330482</v>
      </c>
      <c r="F70" s="31"/>
      <c r="G70" s="31">
        <v>0</v>
      </c>
      <c r="H70" s="19"/>
      <c r="I70" s="31">
        <v>-5572330482</v>
      </c>
      <c r="J70" s="19"/>
      <c r="K70" s="43">
        <v>-8.0918574121253944E-2</v>
      </c>
      <c r="L70" s="19"/>
      <c r="M70" s="31">
        <v>0</v>
      </c>
      <c r="N70" s="19"/>
      <c r="O70" s="31">
        <v>40449350333</v>
      </c>
      <c r="P70" s="31"/>
      <c r="Q70" s="31">
        <v>0</v>
      </c>
      <c r="R70" s="31"/>
      <c r="S70" s="31">
        <v>40449350333</v>
      </c>
      <c r="T70" s="19"/>
      <c r="U70" s="43">
        <v>4.65E-2</v>
      </c>
      <c r="V70" s="19"/>
      <c r="W70" s="19"/>
    </row>
    <row r="71" spans="1:23" x14ac:dyDescent="0.45">
      <c r="A71" s="1" t="s">
        <v>32</v>
      </c>
      <c r="C71" s="31">
        <v>0</v>
      </c>
      <c r="D71" s="31"/>
      <c r="E71" s="31">
        <v>1073574000</v>
      </c>
      <c r="F71" s="31"/>
      <c r="G71" s="31">
        <v>0</v>
      </c>
      <c r="H71" s="19"/>
      <c r="I71" s="31">
        <v>1073574000</v>
      </c>
      <c r="J71" s="19"/>
      <c r="K71" s="43">
        <v>1.5589900414964492E-2</v>
      </c>
      <c r="L71" s="19"/>
      <c r="M71" s="31">
        <v>0</v>
      </c>
      <c r="N71" s="19"/>
      <c r="O71" s="31">
        <v>30974598000</v>
      </c>
      <c r="P71" s="31"/>
      <c r="Q71" s="31">
        <v>0</v>
      </c>
      <c r="R71" s="31"/>
      <c r="S71" s="31">
        <v>30974598000</v>
      </c>
      <c r="T71" s="19"/>
      <c r="U71" s="43">
        <v>3.56E-2</v>
      </c>
      <c r="V71" s="19"/>
      <c r="W71" s="19"/>
    </row>
    <row r="72" spans="1:23" x14ac:dyDescent="0.45">
      <c r="A72" s="1" t="s">
        <v>26</v>
      </c>
      <c r="C72" s="31">
        <v>0</v>
      </c>
      <c r="D72" s="31"/>
      <c r="E72" s="31">
        <v>-870605834</v>
      </c>
      <c r="F72" s="31"/>
      <c r="G72" s="31">
        <v>0</v>
      </c>
      <c r="H72" s="19"/>
      <c r="I72" s="31">
        <v>-870605834</v>
      </c>
      <c r="J72" s="19"/>
      <c r="K72" s="43">
        <v>-1.2642499029174614E-2</v>
      </c>
      <c r="L72" s="19"/>
      <c r="M72" s="31">
        <v>0</v>
      </c>
      <c r="N72" s="19"/>
      <c r="O72" s="31">
        <v>-1363217243</v>
      </c>
      <c r="P72" s="31"/>
      <c r="Q72" s="31">
        <v>0</v>
      </c>
      <c r="R72" s="31"/>
      <c r="S72" s="31">
        <v>-1363217243</v>
      </c>
      <c r="T72" s="19"/>
      <c r="U72" s="43">
        <v>-1.6000000000000001E-3</v>
      </c>
      <c r="V72" s="19"/>
      <c r="W72" s="19"/>
    </row>
    <row r="73" spans="1:23" x14ac:dyDescent="0.45">
      <c r="A73" s="1" t="s">
        <v>59</v>
      </c>
      <c r="C73" s="31">
        <v>0</v>
      </c>
      <c r="D73" s="31"/>
      <c r="E73" s="31">
        <v>1960160030</v>
      </c>
      <c r="F73" s="31"/>
      <c r="G73" s="31">
        <v>0</v>
      </c>
      <c r="H73" s="19"/>
      <c r="I73" s="31">
        <v>1960160030</v>
      </c>
      <c r="J73" s="19"/>
      <c r="K73" s="43">
        <v>2.8464455794471374E-2</v>
      </c>
      <c r="L73" s="19"/>
      <c r="M73" s="31">
        <v>0</v>
      </c>
      <c r="N73" s="19"/>
      <c r="O73" s="31">
        <v>1960160030</v>
      </c>
      <c r="P73" s="31"/>
      <c r="Q73" s="31">
        <v>0</v>
      </c>
      <c r="R73" s="31"/>
      <c r="S73" s="31">
        <v>1960160030</v>
      </c>
      <c r="T73" s="19"/>
      <c r="U73" s="43">
        <v>2.3E-3</v>
      </c>
      <c r="V73" s="19"/>
      <c r="W73" s="19"/>
    </row>
    <row r="74" spans="1:23" x14ac:dyDescent="0.45">
      <c r="A74" s="1" t="s">
        <v>25</v>
      </c>
      <c r="C74" s="31">
        <v>0</v>
      </c>
      <c r="D74" s="31"/>
      <c r="E74" s="31">
        <v>6502389933</v>
      </c>
      <c r="F74" s="31"/>
      <c r="G74" s="31">
        <v>0</v>
      </c>
      <c r="H74" s="31"/>
      <c r="I74" s="31">
        <v>6502389933</v>
      </c>
      <c r="J74" s="19"/>
      <c r="K74" s="43">
        <v>9.4424428604583971E-2</v>
      </c>
      <c r="L74" s="19"/>
      <c r="M74" s="19">
        <v>0</v>
      </c>
      <c r="N74" s="19"/>
      <c r="O74" s="31">
        <v>8789105662</v>
      </c>
      <c r="P74" s="31"/>
      <c r="Q74" s="31">
        <v>0</v>
      </c>
      <c r="R74" s="31"/>
      <c r="S74" s="31">
        <v>8789105662</v>
      </c>
      <c r="T74" s="19"/>
      <c r="U74" s="43">
        <v>1.01E-2</v>
      </c>
      <c r="V74" s="19"/>
      <c r="W74" s="19"/>
    </row>
    <row r="75" spans="1:23" x14ac:dyDescent="0.45">
      <c r="A75" s="1" t="s">
        <v>62</v>
      </c>
      <c r="C75" s="31">
        <v>0</v>
      </c>
      <c r="D75" s="31"/>
      <c r="E75" s="31">
        <v>-363523678</v>
      </c>
      <c r="F75" s="31"/>
      <c r="G75" s="31">
        <v>0</v>
      </c>
      <c r="H75" s="31"/>
      <c r="I75" s="31">
        <v>-363523678</v>
      </c>
      <c r="J75" s="19"/>
      <c r="K75" s="43">
        <v>-5.2789075913738763E-3</v>
      </c>
      <c r="L75" s="19"/>
      <c r="M75" s="19">
        <v>0</v>
      </c>
      <c r="N75" s="19"/>
      <c r="O75" s="31">
        <v>-363523678</v>
      </c>
      <c r="P75" s="31"/>
      <c r="Q75" s="31">
        <v>0</v>
      </c>
      <c r="R75" s="31"/>
      <c r="S75" s="31">
        <v>-363523678</v>
      </c>
      <c r="T75" s="19"/>
      <c r="U75" s="43">
        <v>-4.0000000000000002E-4</v>
      </c>
      <c r="V75" s="19"/>
      <c r="W75" s="19"/>
    </row>
    <row r="76" spans="1:23" x14ac:dyDescent="0.45">
      <c r="A76" s="1" t="s">
        <v>15</v>
      </c>
      <c r="C76" s="31">
        <v>0</v>
      </c>
      <c r="D76" s="31"/>
      <c r="E76" s="31">
        <v>-95371923</v>
      </c>
      <c r="F76" s="31"/>
      <c r="G76" s="31">
        <v>0</v>
      </c>
      <c r="H76" s="31"/>
      <c r="I76" s="31">
        <v>-95371923</v>
      </c>
      <c r="J76" s="19"/>
      <c r="K76" s="43">
        <v>-1.384942986653609E-3</v>
      </c>
      <c r="L76" s="19"/>
      <c r="M76" s="19">
        <v>0</v>
      </c>
      <c r="N76" s="19"/>
      <c r="O76" s="31">
        <v>-31292417</v>
      </c>
      <c r="P76" s="31"/>
      <c r="Q76" s="31">
        <v>0</v>
      </c>
      <c r="R76" s="31"/>
      <c r="S76" s="31">
        <v>-31292417</v>
      </c>
      <c r="T76" s="19"/>
      <c r="U76" s="43">
        <v>0</v>
      </c>
      <c r="V76" s="19"/>
      <c r="W76" s="19"/>
    </row>
    <row r="77" spans="1:23" x14ac:dyDescent="0.45">
      <c r="A77" s="1" t="s">
        <v>61</v>
      </c>
      <c r="C77" s="31">
        <v>0</v>
      </c>
      <c r="D77" s="31"/>
      <c r="E77" s="31">
        <v>-131006</v>
      </c>
      <c r="F77" s="31"/>
      <c r="G77" s="31">
        <v>0</v>
      </c>
      <c r="H77" s="31"/>
      <c r="I77" s="31">
        <v>-131006</v>
      </c>
      <c r="J77" s="19"/>
      <c r="K77" s="43">
        <v>-1.9024030889001021E-6</v>
      </c>
      <c r="L77" s="19"/>
      <c r="M77" s="19">
        <v>0</v>
      </c>
      <c r="N77" s="19"/>
      <c r="O77" s="31">
        <v>-131006</v>
      </c>
      <c r="P77" s="31"/>
      <c r="Q77" s="31">
        <v>0</v>
      </c>
      <c r="R77" s="31"/>
      <c r="S77" s="31">
        <v>-131006</v>
      </c>
      <c r="T77" s="19"/>
      <c r="U77" s="43">
        <v>0</v>
      </c>
      <c r="V77" s="19"/>
      <c r="W77" s="19"/>
    </row>
    <row r="78" spans="1:23" x14ac:dyDescent="0.45">
      <c r="A78" s="1" t="s">
        <v>55</v>
      </c>
      <c r="C78" s="31">
        <v>0</v>
      </c>
      <c r="D78" s="31"/>
      <c r="E78" s="31">
        <v>919478250</v>
      </c>
      <c r="F78" s="31"/>
      <c r="G78" s="31">
        <v>0</v>
      </c>
      <c r="H78" s="31"/>
      <c r="I78" s="31">
        <v>919478250</v>
      </c>
      <c r="J78" s="19"/>
      <c r="K78" s="43">
        <v>1.335219961663176E-2</v>
      </c>
      <c r="L78" s="19"/>
      <c r="M78" s="19">
        <v>0</v>
      </c>
      <c r="N78" s="19"/>
      <c r="O78" s="31">
        <v>919478250</v>
      </c>
      <c r="P78" s="31"/>
      <c r="Q78" s="31">
        <v>0</v>
      </c>
      <c r="R78" s="31"/>
      <c r="S78" s="31">
        <v>919478250</v>
      </c>
      <c r="T78" s="19"/>
      <c r="U78" s="43">
        <v>1.1000000000000001E-3</v>
      </c>
      <c r="V78" s="19"/>
      <c r="W78" s="19"/>
    </row>
    <row r="79" spans="1:23" x14ac:dyDescent="0.45">
      <c r="A79" s="1" t="s">
        <v>19</v>
      </c>
      <c r="C79" s="31">
        <v>0</v>
      </c>
      <c r="D79" s="31"/>
      <c r="E79" s="31">
        <v>-971327686</v>
      </c>
      <c r="F79" s="31"/>
      <c r="G79" s="31">
        <v>0</v>
      </c>
      <c r="H79" s="31"/>
      <c r="I79" s="31">
        <v>-971327686</v>
      </c>
      <c r="J79" s="19"/>
      <c r="K79" s="43">
        <v>-1.4105130987745511E-2</v>
      </c>
      <c r="L79" s="19"/>
      <c r="M79" s="19">
        <v>0</v>
      </c>
      <c r="N79" s="19"/>
      <c r="O79" s="31">
        <v>16409231222</v>
      </c>
      <c r="P79" s="31"/>
      <c r="Q79" s="31">
        <v>0</v>
      </c>
      <c r="R79" s="31"/>
      <c r="S79" s="31">
        <v>16409231222</v>
      </c>
      <c r="T79" s="19"/>
      <c r="U79" s="43">
        <v>1.89E-2</v>
      </c>
      <c r="V79" s="19"/>
      <c r="W79" s="19"/>
    </row>
    <row r="80" spans="1:23" x14ac:dyDescent="0.45">
      <c r="A80" s="1" t="s">
        <v>58</v>
      </c>
      <c r="C80" s="31">
        <v>0</v>
      </c>
      <c r="D80" s="31"/>
      <c r="E80" s="31">
        <v>-849547416</v>
      </c>
      <c r="F80" s="31"/>
      <c r="G80" s="31">
        <v>0</v>
      </c>
      <c r="H80" s="31"/>
      <c r="I80" s="31">
        <v>-849547416</v>
      </c>
      <c r="J80" s="19"/>
      <c r="K80" s="43">
        <v>-1.2336699299005389E-2</v>
      </c>
      <c r="L80" s="19"/>
      <c r="M80" s="19">
        <v>0</v>
      </c>
      <c r="N80" s="19"/>
      <c r="O80" s="31">
        <v>-849547416</v>
      </c>
      <c r="P80" s="31"/>
      <c r="Q80" s="31">
        <v>0</v>
      </c>
      <c r="R80" s="31"/>
      <c r="S80" s="31">
        <v>-849547416</v>
      </c>
      <c r="T80" s="19"/>
      <c r="U80" s="43">
        <v>-1E-3</v>
      </c>
      <c r="V80" s="19"/>
      <c r="W80" s="19"/>
    </row>
    <row r="81" spans="1:23" x14ac:dyDescent="0.45">
      <c r="A81" s="1" t="s">
        <v>20</v>
      </c>
      <c r="C81" s="31">
        <v>0</v>
      </c>
      <c r="D81" s="31"/>
      <c r="E81" s="31">
        <v>-2066174898</v>
      </c>
      <c r="F81" s="31"/>
      <c r="G81" s="31">
        <v>0</v>
      </c>
      <c r="H81" s="31"/>
      <c r="I81" s="31">
        <v>-2066174898</v>
      </c>
      <c r="J81" s="19"/>
      <c r="K81" s="43">
        <v>-3.0003950263064693E-2</v>
      </c>
      <c r="L81" s="19"/>
      <c r="M81" s="19">
        <v>0</v>
      </c>
      <c r="N81" s="19"/>
      <c r="O81" s="31">
        <v>310218729</v>
      </c>
      <c r="P81" s="31"/>
      <c r="Q81" s="31">
        <v>0</v>
      </c>
      <c r="R81" s="31"/>
      <c r="S81" s="31">
        <v>310218729</v>
      </c>
      <c r="T81" s="19"/>
      <c r="U81" s="43">
        <v>4.0000000000000002E-4</v>
      </c>
      <c r="V81" s="19"/>
      <c r="W81" s="19"/>
    </row>
    <row r="82" spans="1:23" x14ac:dyDescent="0.45">
      <c r="A82" s="1" t="s">
        <v>27</v>
      </c>
      <c r="C82" s="31">
        <v>0</v>
      </c>
      <c r="D82" s="31"/>
      <c r="E82" s="31">
        <v>0</v>
      </c>
      <c r="F82" s="31"/>
      <c r="G82" s="31">
        <v>0</v>
      </c>
      <c r="H82" s="31"/>
      <c r="I82" s="31">
        <v>0</v>
      </c>
      <c r="J82" s="19"/>
      <c r="K82" s="43">
        <v>0</v>
      </c>
      <c r="L82" s="19"/>
      <c r="M82" s="19">
        <v>0</v>
      </c>
      <c r="N82" s="19"/>
      <c r="O82" s="31">
        <v>0</v>
      </c>
      <c r="P82" s="31"/>
      <c r="Q82" s="31">
        <v>0</v>
      </c>
      <c r="R82" s="31"/>
      <c r="S82" s="31">
        <v>0</v>
      </c>
      <c r="T82" s="19"/>
      <c r="U82" s="43">
        <v>0</v>
      </c>
      <c r="V82" s="19"/>
      <c r="W82" s="19"/>
    </row>
    <row r="83" spans="1:23" x14ac:dyDescent="0.45">
      <c r="A83" s="1" t="s">
        <v>52</v>
      </c>
      <c r="C83" s="31">
        <v>0</v>
      </c>
      <c r="D83" s="31"/>
      <c r="E83" s="31">
        <v>-1615318035</v>
      </c>
      <c r="F83" s="31"/>
      <c r="G83" s="31">
        <v>0</v>
      </c>
      <c r="H83" s="31"/>
      <c r="I83" s="31">
        <v>-1615318035</v>
      </c>
      <c r="J83" s="19"/>
      <c r="K83" s="43">
        <v>-2.3456834185762814E-2</v>
      </c>
      <c r="L83" s="19"/>
      <c r="M83" s="19">
        <v>0</v>
      </c>
      <c r="N83" s="19"/>
      <c r="O83" s="31">
        <v>11318577075</v>
      </c>
      <c r="P83" s="31"/>
      <c r="Q83" s="31">
        <v>0</v>
      </c>
      <c r="R83" s="31"/>
      <c r="S83" s="31">
        <v>11318577075</v>
      </c>
      <c r="T83" s="19"/>
      <c r="U83" s="43">
        <v>1.2999999999999999E-2</v>
      </c>
      <c r="V83" s="19"/>
      <c r="W83" s="19"/>
    </row>
    <row r="84" spans="1:23" ht="19.5" thickBot="1" x14ac:dyDescent="0.5">
      <c r="C84" s="32">
        <f>SUM(C8:C83)</f>
        <v>7255808866</v>
      </c>
      <c r="D84" s="31"/>
      <c r="E84" s="32">
        <f>SUM(E8:E83)</f>
        <v>-76640046423</v>
      </c>
      <c r="F84" s="31"/>
      <c r="G84" s="32">
        <f>SUM(G8:G83)</f>
        <v>138143593942</v>
      </c>
      <c r="H84" s="19"/>
      <c r="I84" s="32">
        <f>SUM(I8:I83)</f>
        <v>68759356385</v>
      </c>
      <c r="J84" s="19"/>
      <c r="K84" s="44">
        <f>SUM(K8:K83)</f>
        <v>0.99848871026981101</v>
      </c>
      <c r="L84" s="19"/>
      <c r="M84" s="32">
        <f>SUM(M8:M83)</f>
        <v>49895819532</v>
      </c>
      <c r="N84" s="19"/>
      <c r="O84" s="32">
        <f>SUM(O8:O83)</f>
        <v>574251133347</v>
      </c>
      <c r="P84" s="31"/>
      <c r="Q84" s="32">
        <f>SUM(Q8:Q83)</f>
        <v>236714703926</v>
      </c>
      <c r="R84" s="31"/>
      <c r="S84" s="32">
        <f>SUM(S8:S83)</f>
        <v>860795687605</v>
      </c>
      <c r="T84" s="19"/>
      <c r="U84" s="44">
        <f>SUM(U8:U83)</f>
        <v>0.98920000000000008</v>
      </c>
    </row>
    <row r="85" spans="1:23" ht="19.5" thickTop="1" x14ac:dyDescent="0.45">
      <c r="C85" s="28"/>
      <c r="D85" s="28"/>
      <c r="E85" s="28"/>
      <c r="F85" s="28"/>
      <c r="G85" s="28"/>
    </row>
    <row r="86" spans="1:23" x14ac:dyDescent="0.45">
      <c r="C86" s="28"/>
      <c r="D86" s="28"/>
      <c r="E86" s="28"/>
      <c r="F86" s="28"/>
      <c r="G86" s="28"/>
    </row>
    <row r="87" spans="1:23" x14ac:dyDescent="0.45">
      <c r="C87" s="28"/>
      <c r="D87" s="28"/>
      <c r="E87" s="28"/>
      <c r="F87" s="28"/>
      <c r="G87" s="28"/>
    </row>
    <row r="88" spans="1:23" x14ac:dyDescent="0.45">
      <c r="C88" s="28"/>
      <c r="D88" s="28"/>
      <c r="E88" s="28"/>
      <c r="F88" s="28"/>
      <c r="G88" s="28"/>
    </row>
    <row r="89" spans="1:23" x14ac:dyDescent="0.45">
      <c r="C89" s="28"/>
      <c r="D89" s="28"/>
      <c r="E89" s="28"/>
      <c r="F89" s="28"/>
      <c r="G89" s="28"/>
    </row>
    <row r="90" spans="1:23" x14ac:dyDescent="0.45">
      <c r="C90" s="28"/>
      <c r="D90" s="28"/>
      <c r="E90" s="28"/>
      <c r="F90" s="28"/>
      <c r="G90" s="28"/>
    </row>
    <row r="91" spans="1:23" x14ac:dyDescent="0.45">
      <c r="C91" s="28"/>
      <c r="D91" s="28"/>
      <c r="E91" s="28"/>
      <c r="F91" s="28"/>
      <c r="G91" s="28"/>
    </row>
    <row r="92" spans="1:23" x14ac:dyDescent="0.45">
      <c r="C92" s="28"/>
      <c r="D92" s="28"/>
      <c r="E92" s="28"/>
      <c r="F92" s="28"/>
      <c r="G92" s="28"/>
    </row>
    <row r="93" spans="1:23" x14ac:dyDescent="0.45">
      <c r="C93" s="28"/>
      <c r="D93" s="28"/>
      <c r="E93" s="28"/>
      <c r="F93" s="28"/>
      <c r="G93" s="28"/>
    </row>
    <row r="94" spans="1:23" x14ac:dyDescent="0.45">
      <c r="C94" s="28"/>
      <c r="D94" s="28"/>
      <c r="E94" s="28"/>
      <c r="F94" s="28"/>
      <c r="G94" s="28"/>
    </row>
    <row r="95" spans="1:23" x14ac:dyDescent="0.45">
      <c r="C95" s="28"/>
      <c r="D95" s="28"/>
      <c r="E95" s="28"/>
      <c r="F95" s="28"/>
      <c r="G95" s="28"/>
    </row>
    <row r="96" spans="1:23" x14ac:dyDescent="0.45">
      <c r="C96" s="28"/>
      <c r="D96" s="28"/>
      <c r="E96" s="28"/>
      <c r="F96" s="28"/>
      <c r="G96" s="28"/>
    </row>
    <row r="97" spans="3:7" x14ac:dyDescent="0.45">
      <c r="C97" s="28"/>
      <c r="D97" s="28"/>
      <c r="E97" s="28"/>
      <c r="F97" s="28"/>
      <c r="G97" s="28"/>
    </row>
    <row r="98" spans="3:7" x14ac:dyDescent="0.45">
      <c r="C98" s="28"/>
      <c r="D98" s="28"/>
      <c r="E98" s="28"/>
      <c r="F98" s="28"/>
      <c r="G98" s="28"/>
    </row>
    <row r="99" spans="3:7" x14ac:dyDescent="0.45">
      <c r="C99" s="28"/>
      <c r="D99" s="28"/>
      <c r="E99" s="28"/>
      <c r="F99" s="28"/>
      <c r="G99" s="28"/>
    </row>
    <row r="100" spans="3:7" x14ac:dyDescent="0.45">
      <c r="C100" s="28"/>
      <c r="D100" s="28"/>
      <c r="E100" s="28"/>
      <c r="F100" s="28"/>
      <c r="G100" s="28"/>
    </row>
    <row r="101" spans="3:7" x14ac:dyDescent="0.45">
      <c r="C101" s="28"/>
      <c r="D101" s="28"/>
      <c r="E101" s="28"/>
      <c r="F101" s="28"/>
      <c r="G101" s="28"/>
    </row>
    <row r="102" spans="3:7" x14ac:dyDescent="0.45">
      <c r="C102" s="28"/>
      <c r="D102" s="28"/>
      <c r="E102" s="28"/>
      <c r="F102" s="28"/>
      <c r="G102" s="28"/>
    </row>
    <row r="103" spans="3:7" x14ac:dyDescent="0.45">
      <c r="C103" s="28"/>
      <c r="D103" s="28"/>
      <c r="E103" s="28"/>
      <c r="F103" s="28"/>
      <c r="G103" s="28"/>
    </row>
    <row r="104" spans="3:7" x14ac:dyDescent="0.45">
      <c r="C104" s="28"/>
      <c r="D104" s="28"/>
      <c r="E104" s="28"/>
      <c r="F104" s="28"/>
      <c r="G104" s="28"/>
    </row>
    <row r="105" spans="3:7" x14ac:dyDescent="0.45">
      <c r="C105" s="28"/>
      <c r="D105" s="28"/>
      <c r="E105" s="28"/>
      <c r="F105" s="28"/>
      <c r="G105" s="28"/>
    </row>
    <row r="106" spans="3:7" x14ac:dyDescent="0.45">
      <c r="C106" s="28"/>
      <c r="D106" s="28"/>
      <c r="E106" s="28"/>
      <c r="F106" s="28"/>
      <c r="G106" s="28"/>
    </row>
    <row r="107" spans="3:7" x14ac:dyDescent="0.45">
      <c r="C107" s="28"/>
      <c r="D107" s="28"/>
      <c r="E107" s="28"/>
      <c r="F107" s="28"/>
      <c r="G107" s="28"/>
    </row>
    <row r="108" spans="3:7" x14ac:dyDescent="0.45">
      <c r="C108" s="28"/>
      <c r="D108" s="28"/>
      <c r="E108" s="28"/>
      <c r="F108" s="28"/>
      <c r="G108" s="28"/>
    </row>
    <row r="109" spans="3:7" x14ac:dyDescent="0.45">
      <c r="C109" s="28"/>
      <c r="D109" s="28"/>
      <c r="E109" s="28"/>
      <c r="F109" s="28"/>
      <c r="G109" s="28"/>
    </row>
    <row r="110" spans="3:7" x14ac:dyDescent="0.45">
      <c r="C110" s="28"/>
      <c r="D110" s="28"/>
      <c r="E110" s="28"/>
      <c r="F110" s="28"/>
      <c r="G110" s="28"/>
    </row>
    <row r="111" spans="3:7" x14ac:dyDescent="0.45">
      <c r="C111" s="28"/>
      <c r="D111" s="28"/>
      <c r="E111" s="28"/>
      <c r="F111" s="28"/>
      <c r="G111" s="28"/>
    </row>
    <row r="112" spans="3:7" x14ac:dyDescent="0.45">
      <c r="C112" s="28"/>
      <c r="D112" s="28"/>
      <c r="E112" s="28"/>
      <c r="F112" s="28"/>
      <c r="G112" s="28"/>
    </row>
    <row r="113" spans="3:7" x14ac:dyDescent="0.45">
      <c r="C113" s="28"/>
      <c r="D113" s="28"/>
      <c r="E113" s="28"/>
      <c r="F113" s="28"/>
      <c r="G113" s="28"/>
    </row>
    <row r="114" spans="3:7" x14ac:dyDescent="0.45">
      <c r="C114" s="28"/>
      <c r="D114" s="28"/>
      <c r="E114" s="28"/>
      <c r="F114" s="28"/>
      <c r="G114" s="28"/>
    </row>
    <row r="115" spans="3:7" x14ac:dyDescent="0.45">
      <c r="C115" s="28"/>
      <c r="D115" s="28"/>
      <c r="E115" s="28"/>
      <c r="F115" s="28"/>
      <c r="G115" s="28"/>
    </row>
    <row r="116" spans="3:7" x14ac:dyDescent="0.45">
      <c r="C116" s="28"/>
      <c r="D116" s="28"/>
      <c r="E116" s="28"/>
      <c r="F116" s="28"/>
      <c r="G116" s="28"/>
    </row>
    <row r="117" spans="3:7" x14ac:dyDescent="0.45">
      <c r="C117" s="28"/>
      <c r="D117" s="28"/>
      <c r="E117" s="28"/>
      <c r="F117" s="28"/>
      <c r="G117" s="28"/>
    </row>
    <row r="118" spans="3:7" x14ac:dyDescent="0.45">
      <c r="C118" s="28"/>
      <c r="D118" s="28"/>
      <c r="E118" s="28"/>
      <c r="F118" s="28"/>
      <c r="G118" s="28"/>
    </row>
    <row r="119" spans="3:7" x14ac:dyDescent="0.45">
      <c r="C119" s="28"/>
      <c r="D119" s="28"/>
      <c r="E119" s="28"/>
      <c r="F119" s="28"/>
      <c r="G119" s="28"/>
    </row>
    <row r="120" spans="3:7" x14ac:dyDescent="0.45">
      <c r="C120" s="28"/>
      <c r="D120" s="28"/>
      <c r="E120" s="28"/>
      <c r="F120" s="28"/>
      <c r="G120" s="28"/>
    </row>
    <row r="121" spans="3:7" x14ac:dyDescent="0.45">
      <c r="C121" s="28"/>
      <c r="D121" s="28"/>
      <c r="E121" s="28"/>
      <c r="F121" s="28"/>
      <c r="G121" s="28"/>
    </row>
    <row r="122" spans="3:7" x14ac:dyDescent="0.45">
      <c r="C122" s="28"/>
      <c r="D122" s="28"/>
      <c r="E122" s="28"/>
      <c r="F122" s="28"/>
      <c r="G122" s="28"/>
    </row>
    <row r="123" spans="3:7" x14ac:dyDescent="0.45">
      <c r="C123" s="28"/>
      <c r="D123" s="28"/>
      <c r="E123" s="28"/>
      <c r="F123" s="28"/>
      <c r="G123" s="28"/>
    </row>
    <row r="124" spans="3:7" x14ac:dyDescent="0.45">
      <c r="C124" s="28"/>
      <c r="D124" s="28"/>
      <c r="E124" s="28"/>
      <c r="F124" s="28"/>
      <c r="G124" s="28"/>
    </row>
    <row r="125" spans="3:7" x14ac:dyDescent="0.45">
      <c r="C125" s="28"/>
      <c r="D125" s="28"/>
      <c r="E125" s="28"/>
      <c r="F125" s="28"/>
      <c r="G125" s="28"/>
    </row>
    <row r="126" spans="3:7" x14ac:dyDescent="0.45">
      <c r="C126" s="28"/>
      <c r="D126" s="28"/>
      <c r="E126" s="28"/>
      <c r="F126" s="28"/>
      <c r="G126" s="28"/>
    </row>
    <row r="127" spans="3:7" x14ac:dyDescent="0.45">
      <c r="C127" s="28"/>
      <c r="D127" s="28"/>
      <c r="E127" s="28"/>
      <c r="F127" s="28"/>
      <c r="G127" s="28"/>
    </row>
    <row r="128" spans="3:7" x14ac:dyDescent="0.45">
      <c r="C128" s="28"/>
      <c r="D128" s="28"/>
      <c r="E128" s="28"/>
      <c r="F128" s="28"/>
      <c r="G128" s="28"/>
    </row>
    <row r="129" spans="3:7" x14ac:dyDescent="0.45">
      <c r="C129" s="28"/>
      <c r="D129" s="28"/>
      <c r="E129" s="28"/>
      <c r="F129" s="28"/>
      <c r="G129" s="28"/>
    </row>
    <row r="130" spans="3:7" x14ac:dyDescent="0.45">
      <c r="C130" s="28"/>
      <c r="D130" s="28"/>
      <c r="E130" s="28"/>
      <c r="F130" s="28"/>
      <c r="G130" s="28"/>
    </row>
    <row r="131" spans="3:7" x14ac:dyDescent="0.45">
      <c r="C131" s="28"/>
      <c r="D131" s="28"/>
      <c r="E131" s="28"/>
      <c r="F131" s="28"/>
      <c r="G131" s="28"/>
    </row>
    <row r="132" spans="3:7" x14ac:dyDescent="0.45">
      <c r="C132" s="28"/>
      <c r="D132" s="28"/>
      <c r="E132" s="28"/>
      <c r="F132" s="28"/>
      <c r="G132" s="28"/>
    </row>
    <row r="133" spans="3:7" x14ac:dyDescent="0.45">
      <c r="C133" s="28"/>
      <c r="D133" s="28"/>
      <c r="E133" s="28"/>
      <c r="F133" s="28"/>
      <c r="G133" s="28"/>
    </row>
    <row r="134" spans="3:7" x14ac:dyDescent="0.45">
      <c r="C134" s="28"/>
      <c r="D134" s="28"/>
      <c r="E134" s="28"/>
      <c r="F134" s="28"/>
      <c r="G134" s="28"/>
    </row>
    <row r="135" spans="3:7" x14ac:dyDescent="0.45">
      <c r="C135" s="28"/>
      <c r="D135" s="28"/>
      <c r="E135" s="28"/>
      <c r="F135" s="28"/>
      <c r="G135" s="28"/>
    </row>
    <row r="136" spans="3:7" x14ac:dyDescent="0.45">
      <c r="C136" s="28"/>
      <c r="D136" s="28"/>
      <c r="E136" s="28"/>
      <c r="F136" s="28"/>
      <c r="G136" s="28"/>
    </row>
    <row r="137" spans="3:7" x14ac:dyDescent="0.45">
      <c r="C137" s="28"/>
      <c r="D137" s="28"/>
      <c r="E137" s="28"/>
      <c r="F137" s="28"/>
      <c r="G137" s="28"/>
    </row>
    <row r="138" spans="3:7" x14ac:dyDescent="0.45">
      <c r="C138" s="28"/>
      <c r="D138" s="28"/>
      <c r="E138" s="28"/>
      <c r="F138" s="28"/>
      <c r="G138" s="28"/>
    </row>
    <row r="139" spans="3:7" x14ac:dyDescent="0.45">
      <c r="C139" s="28"/>
      <c r="D139" s="28"/>
      <c r="E139" s="28"/>
      <c r="F139" s="28"/>
      <c r="G139" s="28"/>
    </row>
    <row r="140" spans="3:7" x14ac:dyDescent="0.45">
      <c r="C140" s="28"/>
      <c r="D140" s="28"/>
      <c r="E140" s="28"/>
      <c r="F140" s="28"/>
      <c r="G140" s="28"/>
    </row>
    <row r="141" spans="3:7" x14ac:dyDescent="0.45">
      <c r="C141" s="28"/>
      <c r="D141" s="28"/>
      <c r="E141" s="28"/>
      <c r="F141" s="28"/>
      <c r="G141" s="28"/>
    </row>
    <row r="142" spans="3:7" x14ac:dyDescent="0.45">
      <c r="C142" s="28"/>
      <c r="D142" s="28"/>
      <c r="E142" s="28"/>
      <c r="F142" s="28"/>
      <c r="G142" s="28"/>
    </row>
    <row r="143" spans="3:7" x14ac:dyDescent="0.45">
      <c r="C143" s="28"/>
      <c r="D143" s="28"/>
      <c r="E143" s="28"/>
      <c r="F143" s="28"/>
      <c r="G143" s="28"/>
    </row>
    <row r="144" spans="3:7" x14ac:dyDescent="0.45">
      <c r="C144" s="28"/>
      <c r="D144" s="28"/>
      <c r="E144" s="28"/>
      <c r="F144" s="28"/>
      <c r="G144" s="28"/>
    </row>
    <row r="145" spans="3:7" x14ac:dyDescent="0.45">
      <c r="C145" s="28"/>
      <c r="D145" s="28"/>
      <c r="E145" s="28"/>
      <c r="F145" s="28"/>
      <c r="G145" s="28"/>
    </row>
  </sheetData>
  <mergeCells count="6">
    <mergeCell ref="M6:U6"/>
    <mergeCell ref="C6:K6"/>
    <mergeCell ref="A2:U2"/>
    <mergeCell ref="A3:U3"/>
    <mergeCell ref="A4:U4"/>
    <mergeCell ref="A6:A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workbookViewId="0">
      <selection activeCell="Q8" sqref="Q8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30" x14ac:dyDescent="0.45">
      <c r="A3" s="52" t="s">
        <v>99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30" x14ac:dyDescent="0.45">
      <c r="A4" s="52" t="s">
        <v>169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6" spans="1:17" s="8" customFormat="1" ht="19.5" x14ac:dyDescent="0.45">
      <c r="A6" s="65" t="s">
        <v>103</v>
      </c>
      <c r="C6" s="64" t="s">
        <v>101</v>
      </c>
      <c r="D6" s="64" t="s">
        <v>101</v>
      </c>
      <c r="E6" s="64" t="s">
        <v>101</v>
      </c>
      <c r="F6" s="64" t="s">
        <v>101</v>
      </c>
      <c r="G6" s="64" t="s">
        <v>101</v>
      </c>
      <c r="H6" s="64" t="s">
        <v>101</v>
      </c>
      <c r="I6" s="64" t="s">
        <v>101</v>
      </c>
      <c r="K6" s="64" t="s">
        <v>102</v>
      </c>
      <c r="L6" s="64" t="s">
        <v>102</v>
      </c>
      <c r="M6" s="64" t="s">
        <v>102</v>
      </c>
      <c r="N6" s="64" t="s">
        <v>102</v>
      </c>
      <c r="O6" s="64" t="s">
        <v>102</v>
      </c>
      <c r="P6" s="64" t="s">
        <v>102</v>
      </c>
      <c r="Q6" s="64" t="s">
        <v>102</v>
      </c>
    </row>
    <row r="7" spans="1:17" s="8" customFormat="1" ht="19.5" x14ac:dyDescent="0.45">
      <c r="A7" s="64" t="s">
        <v>103</v>
      </c>
      <c r="C7" s="42" t="s">
        <v>156</v>
      </c>
      <c r="E7" s="42" t="s">
        <v>153</v>
      </c>
      <c r="G7" s="42" t="s">
        <v>154</v>
      </c>
      <c r="I7" s="42" t="s">
        <v>157</v>
      </c>
      <c r="K7" s="42" t="s">
        <v>156</v>
      </c>
      <c r="M7" s="42" t="s">
        <v>153</v>
      </c>
      <c r="O7" s="42" t="s">
        <v>154</v>
      </c>
      <c r="Q7" s="42" t="s">
        <v>157</v>
      </c>
    </row>
    <row r="8" spans="1:17" x14ac:dyDescent="0.45">
      <c r="A8" s="1" t="s">
        <v>108</v>
      </c>
      <c r="C8" s="31">
        <v>0</v>
      </c>
      <c r="D8" s="31"/>
      <c r="E8" s="31">
        <v>0</v>
      </c>
      <c r="F8" s="31"/>
      <c r="G8" s="31">
        <v>0</v>
      </c>
      <c r="H8" s="31"/>
      <c r="I8" s="31">
        <v>0</v>
      </c>
      <c r="J8" s="31"/>
      <c r="K8" s="31">
        <v>136117346</v>
      </c>
      <c r="L8" s="31"/>
      <c r="M8" s="31">
        <v>0</v>
      </c>
      <c r="N8" s="31"/>
      <c r="O8" s="31">
        <v>-3439375</v>
      </c>
      <c r="P8" s="31"/>
      <c r="Q8" s="31">
        <v>132677971</v>
      </c>
    </row>
    <row r="9" spans="1:17" x14ac:dyDescent="0.45"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17" x14ac:dyDescent="0.45"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x14ac:dyDescent="0.45"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x14ac:dyDescent="0.45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x14ac:dyDescent="0.45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x14ac:dyDescent="0.45"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x14ac:dyDescent="0.45"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15"/>
  <sheetViews>
    <sheetView rightToLeft="1" workbookViewId="0">
      <selection activeCell="I14" sqref="I14:J14"/>
    </sheetView>
  </sheetViews>
  <sheetFormatPr defaultRowHeight="18.75" x14ac:dyDescent="0.45"/>
  <cols>
    <col min="1" max="1" width="20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19.5703125" style="1" customWidth="1"/>
    <col min="8" max="8" width="1" style="1" customWidth="1"/>
    <col min="9" max="9" width="15.7109375" style="1" customWidth="1"/>
    <col min="10" max="10" width="17.140625" style="1" customWidth="1"/>
    <col min="11" max="11" width="0.5703125" style="1" customWidth="1"/>
    <col min="12" max="12" width="30.85546875" style="1" customWidth="1"/>
    <col min="13" max="16384" width="9.140625" style="1"/>
  </cols>
  <sheetData>
    <row r="2" spans="1:13" ht="30" x14ac:dyDescent="0.4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3" ht="30" x14ac:dyDescent="0.45">
      <c r="A3" s="52" t="s">
        <v>99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ht="30" x14ac:dyDescent="0.45">
      <c r="A4" s="52" t="s">
        <v>168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6" spans="1:13" s="6" customFormat="1" ht="24" x14ac:dyDescent="0.55000000000000004">
      <c r="A6" s="63" t="s">
        <v>158</v>
      </c>
      <c r="B6" s="63" t="s">
        <v>158</v>
      </c>
      <c r="C6" s="63" t="s">
        <v>158</v>
      </c>
      <c r="E6" s="63" t="s">
        <v>101</v>
      </c>
      <c r="F6" s="62"/>
      <c r="G6" s="63"/>
      <c r="I6" s="62" t="s">
        <v>102</v>
      </c>
      <c r="J6" s="62"/>
      <c r="K6" s="62"/>
      <c r="L6" s="62"/>
      <c r="M6" s="37"/>
    </row>
    <row r="7" spans="1:13" s="23" customFormat="1" ht="15.75" x14ac:dyDescent="0.4">
      <c r="A7" s="46" t="s">
        <v>159</v>
      </c>
      <c r="C7" s="46" t="s">
        <v>70</v>
      </c>
      <c r="E7" s="46" t="s">
        <v>160</v>
      </c>
      <c r="F7" s="51"/>
      <c r="G7" s="46" t="s">
        <v>161</v>
      </c>
      <c r="H7" s="51"/>
      <c r="I7" s="69" t="s">
        <v>160</v>
      </c>
      <c r="J7" s="69"/>
      <c r="K7" s="48"/>
      <c r="L7" s="47" t="s">
        <v>161</v>
      </c>
      <c r="M7" s="50"/>
    </row>
    <row r="8" spans="1:13" x14ac:dyDescent="0.45">
      <c r="A8" s="1" t="s">
        <v>76</v>
      </c>
      <c r="C8" s="1" t="s">
        <v>77</v>
      </c>
      <c r="E8" s="31">
        <v>0</v>
      </c>
      <c r="F8" s="28"/>
      <c r="G8" s="26">
        <f>E8/$E$14</f>
        <v>0</v>
      </c>
      <c r="H8" s="49"/>
      <c r="I8" s="66">
        <v>382176</v>
      </c>
      <c r="J8" s="66"/>
      <c r="K8" s="49"/>
      <c r="L8" s="26">
        <f>I8/$I$14</f>
        <v>2.0917627809559695E-2</v>
      </c>
    </row>
    <row r="9" spans="1:13" x14ac:dyDescent="0.45">
      <c r="A9" s="1" t="s">
        <v>80</v>
      </c>
      <c r="C9" s="1" t="s">
        <v>81</v>
      </c>
      <c r="E9" s="31">
        <v>262906</v>
      </c>
      <c r="F9" s="28"/>
      <c r="G9" s="26">
        <f t="shared" ref="G9:G13" si="0">E9/$E$14</f>
        <v>-9.196778227675409E-2</v>
      </c>
      <c r="H9" s="49"/>
      <c r="I9" s="67">
        <v>13182749</v>
      </c>
      <c r="J9" s="67"/>
      <c r="K9" s="49"/>
      <c r="L9" s="26">
        <f t="shared" ref="L9:L13" si="1">I9/$I$14</f>
        <v>0.72153101473887749</v>
      </c>
    </row>
    <row r="10" spans="1:13" x14ac:dyDescent="0.45">
      <c r="A10" s="1" t="s">
        <v>83</v>
      </c>
      <c r="C10" s="1" t="s">
        <v>84</v>
      </c>
      <c r="E10" s="31">
        <v>-1321412</v>
      </c>
      <c r="F10" s="28"/>
      <c r="G10" s="26">
        <f t="shared" si="0"/>
        <v>0.46224632041067976</v>
      </c>
      <c r="H10" s="49"/>
      <c r="I10" s="67">
        <v>9882359</v>
      </c>
      <c r="J10" s="67"/>
      <c r="K10" s="49"/>
      <c r="L10" s="26">
        <f t="shared" si="1"/>
        <v>0.54089086557620714</v>
      </c>
    </row>
    <row r="11" spans="1:13" x14ac:dyDescent="0.45">
      <c r="A11" s="1" t="s">
        <v>86</v>
      </c>
      <c r="C11" s="1" t="s">
        <v>87</v>
      </c>
      <c r="E11" s="31">
        <v>17238</v>
      </c>
      <c r="F11" s="28"/>
      <c r="G11" s="26">
        <f t="shared" si="0"/>
        <v>-6.0300663769053842E-3</v>
      </c>
      <c r="H11" s="49"/>
      <c r="I11" s="67">
        <v>98573</v>
      </c>
      <c r="J11" s="67"/>
      <c r="K11" s="49"/>
      <c r="L11" s="26">
        <f t="shared" si="1"/>
        <v>5.3951931206348063E-3</v>
      </c>
    </row>
    <row r="12" spans="1:13" x14ac:dyDescent="0.45">
      <c r="A12" s="1" t="s">
        <v>89</v>
      </c>
      <c r="C12" s="1" t="s">
        <v>90</v>
      </c>
      <c r="E12" s="31">
        <v>-1818689</v>
      </c>
      <c r="F12" s="28"/>
      <c r="G12" s="26">
        <f t="shared" si="0"/>
        <v>0.6361999877565655</v>
      </c>
      <c r="H12" s="49"/>
      <c r="I12" s="67">
        <v>-5276616</v>
      </c>
      <c r="J12" s="67"/>
      <c r="K12" s="49"/>
      <c r="L12" s="26">
        <f t="shared" si="1"/>
        <v>-0.28880486891371421</v>
      </c>
    </row>
    <row r="13" spans="1:13" x14ac:dyDescent="0.45">
      <c r="A13" s="1" t="s">
        <v>93</v>
      </c>
      <c r="C13" s="1" t="s">
        <v>94</v>
      </c>
      <c r="E13" s="31">
        <v>1282</v>
      </c>
      <c r="F13" s="28"/>
      <c r="G13" s="26">
        <f t="shared" si="0"/>
        <v>-4.4845951358583961E-4</v>
      </c>
      <c r="H13" s="49"/>
      <c r="I13" s="67">
        <v>1282</v>
      </c>
      <c r="J13" s="67"/>
      <c r="K13" s="49"/>
      <c r="L13" s="26">
        <f t="shared" si="1"/>
        <v>7.0167668435107199E-5</v>
      </c>
    </row>
    <row r="14" spans="1:13" ht="19.5" thickBot="1" x14ac:dyDescent="0.5">
      <c r="E14" s="32">
        <f>SUM(E8:E13)</f>
        <v>-2858675</v>
      </c>
      <c r="G14" s="27">
        <f>SUM(G8:G13)</f>
        <v>1</v>
      </c>
      <c r="I14" s="68">
        <f>SUM(I8:I13)</f>
        <v>18270523</v>
      </c>
      <c r="J14" s="68"/>
      <c r="L14" s="27">
        <f>SUM(L8:L13)</f>
        <v>1.0000000000000002</v>
      </c>
      <c r="M14" s="45"/>
    </row>
    <row r="15" spans="1:13" ht="19.5" thickTop="1" x14ac:dyDescent="0.45"/>
  </sheetData>
  <mergeCells count="14">
    <mergeCell ref="A2:L2"/>
    <mergeCell ref="A3:L3"/>
    <mergeCell ref="A6:C6"/>
    <mergeCell ref="E6:G6"/>
    <mergeCell ref="I11:J11"/>
    <mergeCell ref="I12:J12"/>
    <mergeCell ref="I13:J13"/>
    <mergeCell ref="I14:J14"/>
    <mergeCell ref="I7:J7"/>
    <mergeCell ref="A4:L4"/>
    <mergeCell ref="I6:L6"/>
    <mergeCell ref="I8:J8"/>
    <mergeCell ref="I9:J9"/>
    <mergeCell ref="I10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Ghazaleh Khademian</dc:creator>
  <cp:lastModifiedBy>Ghazaleh Khademian</cp:lastModifiedBy>
  <dcterms:created xsi:type="dcterms:W3CDTF">2023-05-24T06:10:55Z</dcterms:created>
  <dcterms:modified xsi:type="dcterms:W3CDTF">2023-05-27T07:45:05Z</dcterms:modified>
</cp:coreProperties>
</file>