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کاردان\اردیبهشت\"/>
    </mc:Choice>
  </mc:AlternateContent>
  <bookViews>
    <workbookView xWindow="0" yWindow="0" windowWidth="20520" windowHeight="9180" tabRatio="1000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سهام'!$A$1:$X$51</definedName>
    <definedName name="_xlnm.Print_Area" localSheetId="6">'درآمد سود سهام'!$A$1:$T$15</definedName>
    <definedName name="_xlnm.Print_Area" localSheetId="9">'درآمد ناشی از تغییر قیمت اوراق'!$A$1:$Q$33</definedName>
    <definedName name="_xlnm.Print_Area" localSheetId="8">'درآمد ناشی از فروش'!$A$1:$Q$48</definedName>
    <definedName name="_xlnm.Print_Area" localSheetId="5">'سایر درآمدها'!$A$1:$G$10</definedName>
    <definedName name="_xlnm.Print_Area" localSheetId="1">سپرده!$A$1:$M$16</definedName>
    <definedName name="_xlnm.Print_Area" localSheetId="0">سهام!$A$1:$AC$36</definedName>
    <definedName name="_xlnm.Print_Area" localSheetId="7">'سود سپرده بانکی'!$A$1:$N$13</definedName>
  </definedNames>
  <calcPr calcId="162913"/>
</workbook>
</file>

<file path=xl/calcChain.xml><?xml version="1.0" encoding="utf-8"?>
<calcChain xmlns="http://schemas.openxmlformats.org/spreadsheetml/2006/main">
  <c r="U51" i="9" l="1"/>
  <c r="U50" i="9"/>
  <c r="P51" i="9"/>
  <c r="Q33" i="21"/>
  <c r="Z36" i="2"/>
  <c r="X36" i="2"/>
</calcChain>
</file>

<file path=xl/sharedStrings.xml><?xml version="1.0" encoding="utf-8"?>
<sst xmlns="http://schemas.openxmlformats.org/spreadsheetml/2006/main" count="336" uniqueCount="128">
  <si>
    <t>صندوق سرمایه‌گذاری سهام بزرگ کاردان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</si>
  <si>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</si>
  <si>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</si>
  <si>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</si>
  <si>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</si>
  <si>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</si>
  <si>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</si>
  <si>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</si>
  <si>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</si>
  <si>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</si>
  <si>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</si>
  <si>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</si>
  <si>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</si>
  <si>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</si>
  <si>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</si>
  <si>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</si>
  <si>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</si>
  <si>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</si>
  <si>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</si>
  <si>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</si>
  <si>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اصفهان</t>
  </si>
  <si>
    <t>پتروشیمی پردیس</t>
  </si>
  <si>
    <t>پتروشیمی نوری</t>
  </si>
  <si>
    <t>پست بانک ایران</t>
  </si>
  <si>
    <t>تایدواترخاورمیانه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</si>
  <si>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</si>
  <si>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</si>
  <si>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</si>
  <si>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</si>
  <si>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</si>
  <si>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</si>
  <si>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</si>
  <si>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</si>
  <si>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الکترونیک مادیران</t>
  </si>
  <si>
    <t>فولاد مبارکه اصفهان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</si>
  <si>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</si>
  <si>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</si>
  <si>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</si>
  <si>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</si>
  <si>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ملی‌ صنایع‌ مس‌ ایران‌</t>
  </si>
  <si>
    <t>نفت‌ بهران‌</t>
  </si>
  <si>
    <t>کاشی‌ الوند</t>
  </si>
  <si>
    <t>کربن‌ ایران‌</t>
  </si>
  <si>
    <t>نیروکلر</t>
  </si>
  <si>
    <t>پالایش نفت بندرعباس</t>
  </si>
  <si>
    <t>سرمایه گذاری تامین اجتماعی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</si>
  <si>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</si>
  <si>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</si>
  <si>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</si>
  <si>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</si>
  <si>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</si>
  <si>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</si>
  <si>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</si>
  <si>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</si>
  <si>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</si>
  <si>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1.26%</t>
  </si>
  <si>
    <t>سپرده کوتاه مدت بانک خاورمیانه مهستان</t>
  </si>
  <si>
    <t>0.00%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</si>
  <si>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</si>
  <si>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</si>
  <si>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</si>
  <si>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0.15%</t>
  </si>
  <si>
    <t>حساب جاری بانک تجارت مطهری- مهرداد</t>
  </si>
  <si>
    <t>2.19%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</si>
  <si>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</si>
  <si>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</si>
  <si>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</si>
  <si>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</si>
  <si>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</si>
  <si>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</si>
  <si>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</si>
  <si>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</si>
  <si>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</si>
  <si>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</si>
  <si>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</si>
  <si>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</si>
  <si>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</si>
  <si>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</si>
  <si>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</si>
  <si>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</si>
  <si>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</si>
  <si>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</si>
  <si>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</si>
  <si>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</si>
  <si>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</si>
  <si>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</si>
  <si>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</si>
  <si>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پتروشیمی تندگویان</t>
  </si>
  <si>
    <t>پدیده شیمی قرن</t>
  </si>
  <si>
    <t>قند لرستان‌</t>
  </si>
  <si>
    <t>سرمایه‌گذاری صنایع پتروشیمی‌</t>
  </si>
  <si>
    <t>س. نفت و گاز و پتروشیمی تأمین</t>
  </si>
  <si>
    <t>نساجی بابکان</t>
  </si>
  <si>
    <t>تولیدی چدن سازان</t>
  </si>
  <si>
    <t>گروه انتخاب الکترونیک آرمان</t>
  </si>
  <si>
    <t>کانی کربن طبس</t>
  </si>
  <si>
    <t>پخش هجرت</t>
  </si>
  <si>
    <t>صنایع مس افق کرمان</t>
  </si>
  <si>
    <t>سرمایه گذاری سبحان</t>
  </si>
  <si>
    <t>بیمه کوثر</t>
  </si>
  <si>
    <t>تولیدی برنا باطری</t>
  </si>
  <si>
    <t>صنایع شیمیایی کیمیاگران امروز</t>
  </si>
  <si>
    <t>درآمد حاصل از سرمایه­گذاری در سپرده بانکی و گواهی سپرده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</si>
  <si>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</si>
  <si>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</si>
  <si>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</si>
  <si>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</si>
  <si>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</si>
  <si>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</si>
  <si>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</si>
  <si>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</si>
  <si>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</si>
  <si>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</si>
  <si>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</si>
  <si>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1403/11/23</t>
  </si>
  <si>
    <t>1403/11/20</t>
  </si>
  <si>
    <t>1404/02/22</t>
  </si>
  <si>
    <t>1403/11/25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</si>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</sst>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rightToLeft="1" tabSelected="1" view="pageBreakPreview" zoomScale="70" zoomScaleNormal="100" zoomScaleSheetLayoutView="70" workbookViewId="0">
      <selection activeCell="J33" sqref="J33"/>
    </sheetView>
  </sheetViews>
  <sheetFormatPr defaultRowHeight="12.75"/>
  <cols>
    <col min="1" max="1" width="3.19921875" bestFit="1" customWidth="1"/>
    <col min="2" max="2" width="2.59765625" customWidth="1"/>
    <col min="3" max="3" width="23.33203125" customWidth="1"/>
    <col min="4" max="5" width="1.265625" customWidth="1"/>
    <col min="6" max="6" width="12.9296875" bestFit="1" customWidth="1"/>
    <col min="7" max="7" width="1.265625" customWidth="1"/>
    <col min="8" max="8" width="17.19921875" bestFit="1" customWidth="1"/>
    <col min="9" max="9" width="1.265625" customWidth="1"/>
    <col min="10" max="10" width="19" bestFit="1" customWidth="1"/>
    <col min="11" max="11" width="1.265625" customWidth="1"/>
    <col min="12" max="12" width="11.6640625" bestFit="1" customWidth="1"/>
    <col min="13" max="13" width="1.265625" customWidth="1"/>
    <col min="14" max="14" width="17.19921875" bestFit="1" customWidth="1"/>
    <col min="15" max="15" width="1.265625" customWidth="1"/>
    <col min="16" max="16" width="12.3984375" bestFit="1" customWidth="1"/>
    <col min="17" max="17" width="1.265625" customWidth="1"/>
    <col min="18" max="18" width="17.19921875" bestFit="1" customWidth="1"/>
    <col min="19" max="19" width="1.265625" customWidth="1"/>
    <col min="20" max="20" width="12.9296875" bestFit="1" customWidth="1"/>
    <col min="21" max="21" width="1.265625" customWidth="1"/>
    <col min="22" max="22" width="14.6640625" bestFit="1" customWidth="1"/>
    <col min="23" max="23" width="1.265625" customWidth="1"/>
    <col min="24" max="24" width="17.19921875" bestFit="1" customWidth="1"/>
    <col min="25" max="25" width="1.265625" customWidth="1"/>
    <col min="26" max="26" width="19" bestFit="1" customWidth="1"/>
    <col min="27" max="27" width="1.265625" customWidth="1"/>
    <col min="28" max="28" width="16.53125" bestFit="1" customWidth="1"/>
    <col min="29" max="29" width="0.265625" customWidth="1"/>
  </cols>
  <sheetData>
    <row r="1" spans="1:28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7.649999999999999">
      <c r="A4" s="1" t="s">
        <v>3</v>
      </c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17.649999999999999">
      <c r="A5" s="20" t="s">
        <v>5</v>
      </c>
      <c r="B5" s="20"/>
      <c r="C5" s="20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5">
      <c r="F6" s="21" t="s">
        <v>7</v>
      </c>
      <c r="G6" s="21"/>
      <c r="H6" s="21"/>
      <c r="I6" s="21"/>
      <c r="J6" s="21"/>
      <c r="L6" s="21" t="s">
        <v>8</v>
      </c>
      <c r="M6" s="21"/>
      <c r="N6" s="21"/>
      <c r="O6" s="21"/>
      <c r="P6" s="21"/>
      <c r="Q6" s="21"/>
      <c r="R6" s="21"/>
      <c r="T6" s="21" t="s">
        <v>9</v>
      </c>
      <c r="U6" s="21"/>
      <c r="V6" s="21"/>
      <c r="W6" s="21"/>
      <c r="X6" s="21"/>
      <c r="Y6" s="21"/>
      <c r="Z6" s="21"/>
      <c r="AA6" s="21"/>
      <c r="AB6" s="21"/>
    </row>
    <row r="7" spans="1:28" ht="15">
      <c r="F7" s="3"/>
      <c r="G7" s="3"/>
      <c r="H7" s="3"/>
      <c r="I7" s="3"/>
      <c r="J7" s="3"/>
      <c r="L7" s="22" t="s">
        <v>10</v>
      </c>
      <c r="M7" s="22"/>
      <c r="N7" s="22"/>
      <c r="O7" s="3"/>
      <c r="P7" s="22" t="s">
        <v>11</v>
      </c>
      <c r="Q7" s="22"/>
      <c r="R7" s="22"/>
      <c r="T7" s="3"/>
      <c r="U7" s="3"/>
      <c r="V7" s="3"/>
      <c r="W7" s="3"/>
      <c r="X7" s="3"/>
      <c r="Y7" s="3"/>
      <c r="Z7" s="3"/>
      <c r="AA7" s="3"/>
      <c r="AB7" s="3"/>
    </row>
    <row r="8" spans="1:28" ht="15">
      <c r="A8" s="21" t="s">
        <v>12</v>
      </c>
      <c r="B8" s="21"/>
      <c r="C8" s="21"/>
      <c r="E8" s="21" t="s">
        <v>13</v>
      </c>
      <c r="F8" s="2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5">
      <c r="A9" s="23" t="s">
        <v>19</v>
      </c>
      <c r="B9" s="23"/>
      <c r="C9" s="23"/>
      <c r="E9" s="24">
        <v>1750000</v>
      </c>
      <c r="F9" s="24"/>
      <c r="H9" s="6">
        <v>3976107030</v>
      </c>
      <c r="J9" s="6">
        <v>5103949725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3494</v>
      </c>
      <c r="X9" s="6">
        <v>3976107030</v>
      </c>
      <c r="Z9" s="6">
        <v>6078118725</v>
      </c>
      <c r="AB9" s="7">
        <v>0.48</v>
      </c>
    </row>
    <row r="10" spans="1:28" ht="15">
      <c r="A10" s="25" t="s">
        <v>20</v>
      </c>
      <c r="B10" s="25"/>
      <c r="C10" s="25"/>
      <c r="E10" s="26">
        <v>20708229</v>
      </c>
      <c r="F10" s="26"/>
      <c r="H10" s="9">
        <v>76079997273</v>
      </c>
      <c r="J10" s="9">
        <v>76493915879.1642</v>
      </c>
      <c r="L10" s="9">
        <v>0</v>
      </c>
      <c r="N10" s="9">
        <v>0</v>
      </c>
      <c r="P10" s="9">
        <v>-5006217</v>
      </c>
      <c r="R10" s="9">
        <v>19880998482</v>
      </c>
      <c r="T10" s="9">
        <v>15702012</v>
      </c>
      <c r="V10" s="9">
        <v>4202</v>
      </c>
      <c r="X10" s="9">
        <v>57687648232</v>
      </c>
      <c r="Z10" s="9">
        <v>65587274290.1772</v>
      </c>
      <c r="AB10" s="10">
        <v>5.22</v>
      </c>
    </row>
    <row r="11" spans="1:28" ht="15">
      <c r="A11" s="25" t="s">
        <v>21</v>
      </c>
      <c r="B11" s="25"/>
      <c r="C11" s="25"/>
      <c r="E11" s="26">
        <v>350982</v>
      </c>
      <c r="F11" s="26"/>
      <c r="H11" s="9">
        <v>50129409607</v>
      </c>
      <c r="J11" s="9">
        <v>104552962223.157</v>
      </c>
      <c r="L11" s="9">
        <v>0</v>
      </c>
      <c r="N11" s="9">
        <v>0</v>
      </c>
      <c r="P11" s="9">
        <v>-145470</v>
      </c>
      <c r="R11" s="9">
        <v>39761886595</v>
      </c>
      <c r="T11" s="9">
        <v>205512</v>
      </c>
      <c r="V11" s="9">
        <v>281110</v>
      </c>
      <c r="X11" s="9">
        <v>29352488810</v>
      </c>
      <c r="Z11" s="9">
        <v>57427738023.996002</v>
      </c>
      <c r="AB11" s="10">
        <v>4.57</v>
      </c>
    </row>
    <row r="12" spans="1:28" ht="15">
      <c r="A12" s="25" t="s">
        <v>22</v>
      </c>
      <c r="B12" s="25"/>
      <c r="C12" s="25"/>
      <c r="E12" s="26">
        <v>964120</v>
      </c>
      <c r="F12" s="26"/>
      <c r="H12" s="9">
        <v>40622362600</v>
      </c>
      <c r="J12" s="9">
        <v>54474517344.239998</v>
      </c>
      <c r="L12" s="9">
        <v>0</v>
      </c>
      <c r="N12" s="9">
        <v>0</v>
      </c>
      <c r="P12" s="9">
        <v>-389256</v>
      </c>
      <c r="R12" s="9">
        <v>19880973473</v>
      </c>
      <c r="T12" s="9">
        <v>574864</v>
      </c>
      <c r="V12" s="9">
        <v>47620</v>
      </c>
      <c r="X12" s="9">
        <v>24221397601</v>
      </c>
      <c r="Z12" s="9">
        <v>27212142289.104</v>
      </c>
      <c r="AB12" s="10">
        <v>2.17</v>
      </c>
    </row>
    <row r="13" spans="1:28" ht="15">
      <c r="A13" s="25" t="s">
        <v>23</v>
      </c>
      <c r="B13" s="25"/>
      <c r="C13" s="25"/>
      <c r="E13" s="26">
        <v>11391400</v>
      </c>
      <c r="F13" s="26"/>
      <c r="H13" s="9">
        <v>58125151045</v>
      </c>
      <c r="J13" s="9">
        <v>89343371031.300003</v>
      </c>
      <c r="L13" s="9">
        <v>0</v>
      </c>
      <c r="N13" s="9">
        <v>0</v>
      </c>
      <c r="P13" s="9">
        <v>-162750</v>
      </c>
      <c r="R13" s="9">
        <v>1315284724</v>
      </c>
      <c r="T13" s="9">
        <v>11228650</v>
      </c>
      <c r="V13" s="9">
        <v>8400</v>
      </c>
      <c r="X13" s="9">
        <v>57294711563</v>
      </c>
      <c r="Z13" s="9">
        <v>93759452073</v>
      </c>
      <c r="AB13" s="10">
        <v>7.46</v>
      </c>
    </row>
    <row r="14" spans="1:28" ht="15">
      <c r="A14" s="25" t="s">
        <v>24</v>
      </c>
      <c r="B14" s="25"/>
      <c r="C14" s="25"/>
      <c r="E14" s="26">
        <v>11537091</v>
      </c>
      <c r="F14" s="26"/>
      <c r="H14" s="9">
        <v>32804156196</v>
      </c>
      <c r="J14" s="9">
        <v>91403509109.143494</v>
      </c>
      <c r="L14" s="9">
        <v>0</v>
      </c>
      <c r="N14" s="9">
        <v>0</v>
      </c>
      <c r="P14" s="9">
        <v>-5800000</v>
      </c>
      <c r="R14" s="9">
        <v>50102108259</v>
      </c>
      <c r="T14" s="9">
        <v>5737091</v>
      </c>
      <c r="V14" s="9">
        <v>8860</v>
      </c>
      <c r="X14" s="9">
        <v>16312641486</v>
      </c>
      <c r="Z14" s="9">
        <v>50528184033.752998</v>
      </c>
      <c r="AB14" s="10">
        <v>4.0199999999999996</v>
      </c>
    </row>
    <row r="15" spans="1:28" ht="15">
      <c r="A15" s="25" t="s">
        <v>25</v>
      </c>
      <c r="B15" s="25"/>
      <c r="C15" s="25"/>
      <c r="E15" s="26">
        <v>1738651</v>
      </c>
      <c r="F15" s="26"/>
      <c r="H15" s="9">
        <v>45065474225</v>
      </c>
      <c r="J15" s="9">
        <v>44780409147.9105</v>
      </c>
      <c r="L15" s="9">
        <v>0</v>
      </c>
      <c r="N15" s="9">
        <v>0</v>
      </c>
      <c r="P15" s="9">
        <v>-362819</v>
      </c>
      <c r="R15" s="9">
        <v>9940488003</v>
      </c>
      <c r="T15" s="9">
        <v>1375832</v>
      </c>
      <c r="V15" s="9">
        <v>33540</v>
      </c>
      <c r="X15" s="9">
        <v>35661280803</v>
      </c>
      <c r="Z15" s="9">
        <v>45870840118.584</v>
      </c>
      <c r="AB15" s="10">
        <v>3.65</v>
      </c>
    </row>
    <row r="16" spans="1:28" ht="15">
      <c r="A16" s="25" t="s">
        <v>26</v>
      </c>
      <c r="B16" s="25"/>
      <c r="C16" s="25"/>
      <c r="E16" s="26">
        <v>5813351</v>
      </c>
      <c r="F16" s="26"/>
      <c r="H16" s="9">
        <v>34104286925</v>
      </c>
      <c r="J16" s="9">
        <v>82578502714.5495</v>
      </c>
      <c r="L16" s="9">
        <v>0</v>
      </c>
      <c r="N16" s="9">
        <v>0</v>
      </c>
      <c r="P16" s="9">
        <v>-1942819</v>
      </c>
      <c r="R16" s="9">
        <v>27833378265</v>
      </c>
      <c r="T16" s="9">
        <v>3870532</v>
      </c>
      <c r="V16" s="9">
        <v>12560</v>
      </c>
      <c r="X16" s="9">
        <v>22706651272</v>
      </c>
      <c r="Z16" s="9">
        <v>48324629322.575996</v>
      </c>
      <c r="AB16" s="10">
        <v>3.85</v>
      </c>
    </row>
    <row r="17" spans="1:28" ht="15">
      <c r="A17" s="25" t="s">
        <v>27</v>
      </c>
      <c r="B17" s="25"/>
      <c r="C17" s="25"/>
      <c r="E17" s="26">
        <v>4670431</v>
      </c>
      <c r="F17" s="26"/>
      <c r="H17" s="9">
        <v>23272325182</v>
      </c>
      <c r="J17" s="9">
        <v>36769724129.556</v>
      </c>
      <c r="L17" s="9">
        <v>0</v>
      </c>
      <c r="N17" s="9">
        <v>0</v>
      </c>
      <c r="P17" s="9">
        <v>0</v>
      </c>
      <c r="R17" s="9">
        <v>0</v>
      </c>
      <c r="T17" s="9">
        <v>4670431</v>
      </c>
      <c r="V17" s="9">
        <v>9190</v>
      </c>
      <c r="X17" s="9">
        <v>23272325182</v>
      </c>
      <c r="Z17" s="9">
        <v>42665879387.704498</v>
      </c>
      <c r="AB17" s="10">
        <v>3.4</v>
      </c>
    </row>
    <row r="18" spans="1:28" ht="15">
      <c r="A18" s="25" t="s">
        <v>28</v>
      </c>
      <c r="B18" s="25"/>
      <c r="C18" s="25"/>
      <c r="E18" s="26">
        <v>9023660</v>
      </c>
      <c r="F18" s="26"/>
      <c r="H18" s="9">
        <v>51403377166</v>
      </c>
      <c r="J18" s="9">
        <v>57766601796.120003</v>
      </c>
      <c r="L18" s="9">
        <v>0</v>
      </c>
      <c r="N18" s="9">
        <v>0</v>
      </c>
      <c r="P18" s="9">
        <v>-1652837</v>
      </c>
      <c r="R18" s="9">
        <v>9940495098</v>
      </c>
      <c r="T18" s="9">
        <v>7370823</v>
      </c>
      <c r="V18" s="9">
        <v>6100</v>
      </c>
      <c r="X18" s="9">
        <v>41987973245</v>
      </c>
      <c r="Z18" s="9">
        <v>44694496279.214996</v>
      </c>
      <c r="AB18" s="10">
        <v>3.56</v>
      </c>
    </row>
    <row r="19" spans="1:28" ht="15">
      <c r="A19" s="25" t="s">
        <v>29</v>
      </c>
      <c r="B19" s="25"/>
      <c r="C19" s="25"/>
      <c r="E19" s="26">
        <v>3242621</v>
      </c>
      <c r="F19" s="26"/>
      <c r="H19" s="9">
        <v>79683514713</v>
      </c>
      <c r="J19" s="9">
        <v>83226313598.391006</v>
      </c>
      <c r="L19" s="9">
        <v>0</v>
      </c>
      <c r="N19" s="9">
        <v>0</v>
      </c>
      <c r="P19" s="9">
        <v>-835770</v>
      </c>
      <c r="R19" s="9">
        <v>19880976304</v>
      </c>
      <c r="T19" s="9">
        <v>2406851</v>
      </c>
      <c r="V19" s="9">
        <v>24230</v>
      </c>
      <c r="X19" s="9">
        <v>59145471230</v>
      </c>
      <c r="Z19" s="9">
        <v>57971007631.606499</v>
      </c>
      <c r="AB19" s="10">
        <v>4.6100000000000003</v>
      </c>
    </row>
    <row r="20" spans="1:28" ht="15">
      <c r="A20" s="25" t="s">
        <v>30</v>
      </c>
      <c r="B20" s="25"/>
      <c r="C20" s="25"/>
      <c r="E20" s="26">
        <v>644254</v>
      </c>
      <c r="F20" s="26"/>
      <c r="H20" s="9">
        <v>14353270586</v>
      </c>
      <c r="J20" s="9">
        <v>66578134797.251999</v>
      </c>
      <c r="L20" s="9">
        <v>0</v>
      </c>
      <c r="N20" s="9">
        <v>0</v>
      </c>
      <c r="P20" s="9">
        <v>0</v>
      </c>
      <c r="R20" s="9">
        <v>0</v>
      </c>
      <c r="T20" s="9">
        <v>644254</v>
      </c>
      <c r="V20" s="9">
        <v>118590</v>
      </c>
      <c r="X20" s="9">
        <v>14353270586</v>
      </c>
      <c r="Z20" s="9">
        <v>75947489472.932999</v>
      </c>
      <c r="AB20" s="10">
        <v>6.04</v>
      </c>
    </row>
    <row r="21" spans="1:28" ht="15">
      <c r="A21" s="25" t="s">
        <v>31</v>
      </c>
      <c r="B21" s="25"/>
      <c r="C21" s="25"/>
      <c r="E21" s="26">
        <v>1524603</v>
      </c>
      <c r="F21" s="26"/>
      <c r="H21" s="9">
        <v>24199957656</v>
      </c>
      <c r="J21" s="9">
        <v>64985995528.991997</v>
      </c>
      <c r="L21" s="9">
        <v>0</v>
      </c>
      <c r="N21" s="9">
        <v>0</v>
      </c>
      <c r="P21" s="9">
        <v>-1028986</v>
      </c>
      <c r="R21" s="9">
        <v>46441935616</v>
      </c>
      <c r="T21" s="9">
        <v>495617</v>
      </c>
      <c r="V21" s="9">
        <v>50170</v>
      </c>
      <c r="X21" s="9">
        <v>7866907270</v>
      </c>
      <c r="Z21" s="9">
        <v>24717157515.904499</v>
      </c>
      <c r="AB21" s="10">
        <v>1.97</v>
      </c>
    </row>
    <row r="22" spans="1:28" ht="15">
      <c r="A22" s="25" t="s">
        <v>32</v>
      </c>
      <c r="B22" s="25"/>
      <c r="C22" s="25"/>
      <c r="E22" s="26">
        <v>18534410</v>
      </c>
      <c r="F22" s="26"/>
      <c r="H22" s="9">
        <v>51364889994</v>
      </c>
      <c r="J22" s="9">
        <v>53208888192.323997</v>
      </c>
      <c r="L22" s="9">
        <v>0</v>
      </c>
      <c r="N22" s="9">
        <v>0</v>
      </c>
      <c r="P22" s="9">
        <v>-3242631</v>
      </c>
      <c r="R22" s="9">
        <v>9940500765</v>
      </c>
      <c r="T22" s="9">
        <v>15291779</v>
      </c>
      <c r="V22" s="9">
        <v>3565</v>
      </c>
      <c r="X22" s="9">
        <v>42378502797</v>
      </c>
      <c r="Z22" s="9">
        <v>54190826741.796799</v>
      </c>
      <c r="AB22" s="10">
        <v>4.3099999999999996</v>
      </c>
    </row>
    <row r="23" spans="1:28" ht="15">
      <c r="A23" s="25" t="s">
        <v>33</v>
      </c>
      <c r="B23" s="25"/>
      <c r="C23" s="25"/>
      <c r="E23" s="26">
        <v>1500000</v>
      </c>
      <c r="F23" s="26"/>
      <c r="H23" s="9">
        <v>3918554821</v>
      </c>
      <c r="J23" s="9">
        <v>6890257575</v>
      </c>
      <c r="L23" s="9">
        <v>0</v>
      </c>
      <c r="N23" s="9">
        <v>0</v>
      </c>
      <c r="P23" s="9">
        <v>0</v>
      </c>
      <c r="R23" s="9">
        <v>0</v>
      </c>
      <c r="T23" s="9">
        <v>1500000</v>
      </c>
      <c r="V23" s="9">
        <v>4750</v>
      </c>
      <c r="X23" s="9">
        <v>3918554821</v>
      </c>
      <c r="Z23" s="9">
        <v>7082606250</v>
      </c>
      <c r="AB23" s="10">
        <v>0.56000000000000005</v>
      </c>
    </row>
    <row r="24" spans="1:28" ht="15">
      <c r="A24" s="25" t="s">
        <v>34</v>
      </c>
      <c r="B24" s="25"/>
      <c r="C24" s="25"/>
      <c r="E24" s="26">
        <v>29129112</v>
      </c>
      <c r="F24" s="26"/>
      <c r="H24" s="9">
        <v>66289113343</v>
      </c>
      <c r="J24" s="9">
        <v>125986658752.444</v>
      </c>
      <c r="L24" s="9">
        <v>0</v>
      </c>
      <c r="N24" s="9">
        <v>0</v>
      </c>
      <c r="P24" s="9">
        <v>-8833100</v>
      </c>
      <c r="R24" s="9">
        <v>37773896670</v>
      </c>
      <c r="T24" s="9">
        <v>20296012</v>
      </c>
      <c r="V24" s="9">
        <v>3733</v>
      </c>
      <c r="X24" s="9">
        <v>46187629728</v>
      </c>
      <c r="Z24" s="9">
        <v>75314210969.8638</v>
      </c>
      <c r="AB24" s="10">
        <v>5.99</v>
      </c>
    </row>
    <row r="25" spans="1:28" ht="15">
      <c r="A25" s="25" t="s">
        <v>35</v>
      </c>
      <c r="B25" s="25"/>
      <c r="C25" s="25"/>
      <c r="E25" s="26">
        <v>6945902</v>
      </c>
      <c r="F25" s="26"/>
      <c r="H25" s="9">
        <v>27988193607</v>
      </c>
      <c r="J25" s="9">
        <v>28053283687.035301</v>
      </c>
      <c r="L25" s="9">
        <v>0</v>
      </c>
      <c r="N25" s="9">
        <v>0</v>
      </c>
      <c r="P25" s="9">
        <v>-6945902</v>
      </c>
      <c r="R25" s="9">
        <v>30490883321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</row>
    <row r="26" spans="1:28" ht="15">
      <c r="A26" s="25" t="s">
        <v>36</v>
      </c>
      <c r="B26" s="25"/>
      <c r="C26" s="25"/>
      <c r="E26" s="26">
        <v>19803641</v>
      </c>
      <c r="F26" s="26"/>
      <c r="H26" s="9">
        <v>51677883641</v>
      </c>
      <c r="J26" s="9">
        <v>44785216239.513702</v>
      </c>
      <c r="L26" s="9">
        <v>0</v>
      </c>
      <c r="N26" s="9">
        <v>0</v>
      </c>
      <c r="P26" s="9">
        <v>-4231833</v>
      </c>
      <c r="R26" s="9">
        <v>9940497832</v>
      </c>
      <c r="T26" s="9">
        <v>15571808</v>
      </c>
      <c r="V26" s="9">
        <v>2280</v>
      </c>
      <c r="X26" s="9">
        <v>40634855069</v>
      </c>
      <c r="Z26" s="9">
        <v>35292475092.671997</v>
      </c>
      <c r="AB26" s="10">
        <v>2.81</v>
      </c>
    </row>
    <row r="27" spans="1:28" ht="15">
      <c r="A27" s="25" t="s">
        <v>37</v>
      </c>
      <c r="B27" s="25"/>
      <c r="C27" s="25"/>
      <c r="E27" s="26">
        <v>1728</v>
      </c>
      <c r="F27" s="26"/>
      <c r="H27" s="9">
        <v>8194981835</v>
      </c>
      <c r="J27" s="9">
        <v>14322568930.099199</v>
      </c>
      <c r="L27" s="9">
        <v>0</v>
      </c>
      <c r="N27" s="9">
        <v>0</v>
      </c>
      <c r="P27" s="9">
        <v>-1728</v>
      </c>
      <c r="R27" s="9">
        <v>14597778653.120001</v>
      </c>
      <c r="T27" s="9">
        <v>0</v>
      </c>
      <c r="V27" s="9">
        <v>0</v>
      </c>
      <c r="X27" s="9">
        <v>0</v>
      </c>
      <c r="Z27" s="9">
        <v>0</v>
      </c>
      <c r="AB27" s="10">
        <v>0</v>
      </c>
    </row>
    <row r="28" spans="1:28" ht="15">
      <c r="A28" s="25" t="s">
        <v>38</v>
      </c>
      <c r="B28" s="25"/>
      <c r="C28" s="25"/>
      <c r="E28" s="26">
        <v>2470586</v>
      </c>
      <c r="F28" s="26"/>
      <c r="H28" s="9">
        <v>18027285751</v>
      </c>
      <c r="J28" s="9">
        <v>23380034846.616001</v>
      </c>
      <c r="L28" s="9">
        <v>0</v>
      </c>
      <c r="N28" s="9">
        <v>0</v>
      </c>
      <c r="P28" s="9">
        <v>0</v>
      </c>
      <c r="R28" s="9">
        <v>0</v>
      </c>
      <c r="T28" s="9">
        <v>2470586</v>
      </c>
      <c r="V28" s="9">
        <v>11690</v>
      </c>
      <c r="X28" s="9">
        <v>18027285751</v>
      </c>
      <c r="Z28" s="9">
        <v>28709307495.477001</v>
      </c>
      <c r="AB28" s="10">
        <v>2.2799999999999998</v>
      </c>
    </row>
    <row r="29" spans="1:28" ht="15">
      <c r="A29" s="25" t="s">
        <v>39</v>
      </c>
      <c r="B29" s="25"/>
      <c r="C29" s="25"/>
      <c r="E29" s="26">
        <v>13198889</v>
      </c>
      <c r="F29" s="26"/>
      <c r="H29" s="9">
        <v>53743294916</v>
      </c>
      <c r="J29" s="9">
        <v>94742087863.059402</v>
      </c>
      <c r="L29" s="9">
        <v>0</v>
      </c>
      <c r="N29" s="9">
        <v>0</v>
      </c>
      <c r="P29" s="9">
        <v>0</v>
      </c>
      <c r="R29" s="9">
        <v>0</v>
      </c>
      <c r="T29" s="9">
        <v>13198889</v>
      </c>
      <c r="V29" s="9">
        <v>6700</v>
      </c>
      <c r="X29" s="9">
        <v>53743294916</v>
      </c>
      <c r="Z29" s="9">
        <v>87906382590.014999</v>
      </c>
      <c r="AB29" s="10">
        <v>7</v>
      </c>
    </row>
    <row r="30" spans="1:28" ht="15">
      <c r="A30" s="25" t="s">
        <v>40</v>
      </c>
      <c r="B30" s="25"/>
      <c r="C30" s="25"/>
      <c r="E30" s="26">
        <v>2004728</v>
      </c>
      <c r="F30" s="26"/>
      <c r="H30" s="9">
        <v>27291208892</v>
      </c>
      <c r="J30" s="9">
        <v>28457182120.751999</v>
      </c>
      <c r="L30" s="9">
        <v>0</v>
      </c>
      <c r="N30" s="9">
        <v>0</v>
      </c>
      <c r="P30" s="9">
        <v>0</v>
      </c>
      <c r="R30" s="9">
        <v>0</v>
      </c>
      <c r="T30" s="9">
        <v>2004728</v>
      </c>
      <c r="V30" s="9">
        <v>18140</v>
      </c>
      <c r="X30" s="9">
        <v>27291208892</v>
      </c>
      <c r="Z30" s="9">
        <v>36149389612.776001</v>
      </c>
      <c r="AB30" s="10">
        <v>2.88</v>
      </c>
    </row>
    <row r="31" spans="1:28" ht="15">
      <c r="A31" s="25" t="s">
        <v>41</v>
      </c>
      <c r="B31" s="25"/>
      <c r="C31" s="25"/>
      <c r="E31" s="26">
        <v>5959329</v>
      </c>
      <c r="F31" s="26"/>
      <c r="H31" s="9">
        <v>24146437876</v>
      </c>
      <c r="J31" s="9">
        <v>39393742099.792503</v>
      </c>
      <c r="L31" s="9">
        <v>0</v>
      </c>
      <c r="N31" s="9">
        <v>0</v>
      </c>
      <c r="P31" s="9">
        <v>0</v>
      </c>
      <c r="R31" s="9">
        <v>0</v>
      </c>
      <c r="T31" s="9">
        <v>5959329</v>
      </c>
      <c r="V31" s="9">
        <v>7330</v>
      </c>
      <c r="X31" s="9">
        <v>24146437876</v>
      </c>
      <c r="Z31" s="9">
        <v>43421974374.658501</v>
      </c>
      <c r="AB31" s="10">
        <v>3.46</v>
      </c>
    </row>
    <row r="32" spans="1:28" ht="15">
      <c r="A32" s="25" t="s">
        <v>42</v>
      </c>
      <c r="B32" s="25"/>
      <c r="C32" s="25"/>
      <c r="E32" s="26">
        <v>5106949</v>
      </c>
      <c r="F32" s="26"/>
      <c r="H32" s="9">
        <v>25403045674</v>
      </c>
      <c r="J32" s="9">
        <v>52897782848.948997</v>
      </c>
      <c r="L32" s="9">
        <v>0</v>
      </c>
      <c r="N32" s="9">
        <v>0</v>
      </c>
      <c r="P32" s="9">
        <v>-2018649</v>
      </c>
      <c r="R32" s="9">
        <v>19881016154</v>
      </c>
      <c r="T32" s="9">
        <v>3088300</v>
      </c>
      <c r="V32" s="9">
        <v>10160</v>
      </c>
      <c r="X32" s="9">
        <v>15361858123</v>
      </c>
      <c r="Z32" s="9">
        <v>31190434088.400002</v>
      </c>
      <c r="AB32" s="10">
        <v>2.48</v>
      </c>
    </row>
    <row r="33" spans="1:28" ht="15">
      <c r="A33" s="25" t="s">
        <v>43</v>
      </c>
      <c r="B33" s="25"/>
      <c r="C33" s="25"/>
      <c r="E33" s="26">
        <v>0</v>
      </c>
      <c r="F33" s="26"/>
      <c r="H33" s="9">
        <v>0</v>
      </c>
      <c r="J33" s="9">
        <v>0</v>
      </c>
      <c r="L33" s="9">
        <v>3930664</v>
      </c>
      <c r="N33" s="9">
        <v>45902928613</v>
      </c>
      <c r="P33" s="9">
        <v>0</v>
      </c>
      <c r="R33" s="9">
        <v>0</v>
      </c>
      <c r="T33" s="9">
        <v>3930664</v>
      </c>
      <c r="V33" s="9">
        <v>11470</v>
      </c>
      <c r="X33" s="9">
        <v>45902928613</v>
      </c>
      <c r="Z33" s="9">
        <v>44816462019.323997</v>
      </c>
      <c r="AB33" s="10">
        <v>3.57</v>
      </c>
    </row>
    <row r="34" spans="1:28" ht="15">
      <c r="A34" s="25" t="s">
        <v>44</v>
      </c>
      <c r="B34" s="25"/>
      <c r="C34" s="25"/>
      <c r="E34" s="26">
        <v>0</v>
      </c>
      <c r="F34" s="26"/>
      <c r="H34" s="9">
        <v>0</v>
      </c>
      <c r="J34" s="9">
        <v>0</v>
      </c>
      <c r="L34" s="9">
        <v>2475000</v>
      </c>
      <c r="N34" s="9">
        <v>26271357201</v>
      </c>
      <c r="P34" s="9">
        <v>0</v>
      </c>
      <c r="R34" s="9">
        <v>0</v>
      </c>
      <c r="T34" s="9">
        <v>2475000</v>
      </c>
      <c r="V34" s="9">
        <v>10500</v>
      </c>
      <c r="X34" s="9">
        <v>26271357201</v>
      </c>
      <c r="Z34" s="9">
        <v>25832874375</v>
      </c>
      <c r="AB34" s="10">
        <v>2.06</v>
      </c>
    </row>
    <row r="35" spans="1:28" ht="15">
      <c r="A35" s="27" t="s">
        <v>45</v>
      </c>
      <c r="B35" s="27"/>
      <c r="C35" s="27"/>
      <c r="D35" s="12"/>
      <c r="E35" s="26">
        <v>0</v>
      </c>
      <c r="F35" s="28"/>
      <c r="H35" s="13">
        <v>0</v>
      </c>
      <c r="J35" s="13">
        <v>0</v>
      </c>
      <c r="L35" s="13">
        <v>20973156</v>
      </c>
      <c r="N35" s="13">
        <v>34031550837</v>
      </c>
      <c r="P35" s="13">
        <v>0</v>
      </c>
      <c r="R35" s="13">
        <v>0</v>
      </c>
      <c r="T35" s="13">
        <v>20973156</v>
      </c>
      <c r="V35" s="30">
        <v>1644</v>
      </c>
      <c r="X35" s="13">
        <v>34031550855</v>
      </c>
      <c r="Z35" s="13">
        <v>34274713248</v>
      </c>
      <c r="AB35" s="14">
        <v>2.73</v>
      </c>
    </row>
    <row r="36" spans="1:28" ht="15">
      <c r="A36" s="29" t="s">
        <v>46</v>
      </c>
      <c r="B36" s="29"/>
      <c r="C36" s="29"/>
      <c r="D36" s="29"/>
      <c r="F36" s="16">
        <v>178014667</v>
      </c>
      <c r="H36" s="16">
        <v>891864280554</v>
      </c>
      <c r="J36" s="16">
        <v>1370175610180.3601</v>
      </c>
      <c r="L36" s="16">
        <v>27378820</v>
      </c>
      <c r="N36" s="16">
        <v>106205836651</v>
      </c>
      <c r="P36" s="16">
        <v>-42600767</v>
      </c>
      <c r="R36" s="16">
        <v>367603098214.12</v>
      </c>
      <c r="T36" s="16">
        <v>162792720</v>
      </c>
      <c r="V36" s="30"/>
      <c r="X36" s="16">
        <f>SUM(X9:X35)</f>
        <v>771734338952</v>
      </c>
      <c r="Z36" s="16">
        <f>SUM(Z9:Z35)</f>
        <v>1144966066021.5366</v>
      </c>
      <c r="AB36" s="17">
        <v>91.13</v>
      </c>
    </row>
    <row r="37" spans="1:28">
      <c r="X37" s="31"/>
      <c r="Z37" s="31"/>
    </row>
    <row r="38" spans="1:28">
      <c r="X38" s="31"/>
    </row>
  </sheetData>
  <mergeCells count="68">
    <mergeCell ref="A35:C35"/>
    <mergeCell ref="E35:F35"/>
    <mergeCell ref="A36:D36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rightToLeft="1" view="pageBreakPreview" topLeftCell="A22" zoomScale="85" zoomScaleNormal="100" zoomScaleSheetLayoutView="85" workbookViewId="0">
      <selection activeCell="E18" sqref="A18:E23"/>
    </sheetView>
  </sheetViews>
  <sheetFormatPr defaultRowHeight="12.75"/>
  <cols>
    <col min="1" max="1" width="23.3984375" bestFit="1" customWidth="1"/>
    <col min="2" max="2" width="1.265625" customWidth="1"/>
    <col min="3" max="3" width="12.9296875" bestFit="1" customWidth="1"/>
    <col min="4" max="4" width="1.265625" customWidth="1"/>
    <col min="5" max="5" width="19" bestFit="1" customWidth="1"/>
    <col min="6" max="6" width="1.265625" customWidth="1"/>
    <col min="7" max="7" width="19" bestFit="1" customWidth="1"/>
    <col min="8" max="8" width="1.265625" customWidth="1"/>
    <col min="9" max="9" width="16.6640625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7.19921875" bestFit="1" customWidth="1"/>
    <col min="16" max="16" width="1.265625" customWidth="1"/>
    <col min="17" max="17" width="17.19921875" bestFit="1" customWidth="1"/>
  </cols>
  <sheetData>
    <row r="1" spans="1:17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5" spans="1:17" ht="17.649999999999999">
      <c r="A5" s="20" t="s">
        <v>126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>
      <c r="A6" s="21" t="s">
        <v>68</v>
      </c>
      <c r="C6" s="21" t="s">
        <v>80</v>
      </c>
      <c r="D6" s="21"/>
      <c r="E6" s="21"/>
      <c r="F6" s="21"/>
      <c r="G6" s="21"/>
      <c r="H6" s="21"/>
      <c r="I6" s="21"/>
      <c r="K6" s="21" t="s">
        <v>81</v>
      </c>
      <c r="L6" s="21"/>
      <c r="M6" s="21"/>
      <c r="N6" s="21"/>
      <c r="O6" s="21"/>
      <c r="P6" s="21"/>
      <c r="Q6" s="21"/>
    </row>
    <row r="7" spans="1:17" ht="30">
      <c r="A7" s="21"/>
      <c r="C7" s="18" t="s">
        <v>13</v>
      </c>
      <c r="D7" s="3"/>
      <c r="E7" s="18" t="s">
        <v>15</v>
      </c>
      <c r="F7" s="3"/>
      <c r="G7" s="18" t="s">
        <v>124</v>
      </c>
      <c r="H7" s="3"/>
      <c r="I7" s="18" t="s">
        <v>127</v>
      </c>
      <c r="K7" s="18" t="s">
        <v>13</v>
      </c>
      <c r="L7" s="3"/>
      <c r="M7" s="18" t="s">
        <v>15</v>
      </c>
      <c r="N7" s="3"/>
      <c r="O7" s="18" t="s">
        <v>124</v>
      </c>
      <c r="P7" s="3"/>
      <c r="Q7" s="18" t="s">
        <v>127</v>
      </c>
    </row>
    <row r="8" spans="1:17" ht="15">
      <c r="A8" s="5" t="s">
        <v>28</v>
      </c>
      <c r="C8" s="6">
        <v>7370823</v>
      </c>
      <c r="E8" s="6">
        <v>44694496279</v>
      </c>
      <c r="G8" s="6">
        <v>47410200339</v>
      </c>
      <c r="I8" s="6">
        <v>-2715704059</v>
      </c>
      <c r="K8" s="6">
        <v>7370823</v>
      </c>
      <c r="M8" s="6">
        <v>44694496279</v>
      </c>
      <c r="O8" s="6">
        <v>46184350337</v>
      </c>
      <c r="Q8" s="6">
        <v>-1489854057</v>
      </c>
    </row>
    <row r="9" spans="1:17" ht="15">
      <c r="A9" s="8" t="s">
        <v>43</v>
      </c>
      <c r="C9" s="9">
        <v>3930664</v>
      </c>
      <c r="E9" s="9">
        <v>44816462019</v>
      </c>
      <c r="G9" s="9">
        <v>45902928613</v>
      </c>
      <c r="I9" s="9">
        <v>-1086466593</v>
      </c>
      <c r="K9" s="9">
        <v>3930664</v>
      </c>
      <c r="M9" s="9">
        <v>44816462019</v>
      </c>
      <c r="O9" s="9">
        <v>45902928613</v>
      </c>
      <c r="Q9" s="9">
        <v>-1086466593</v>
      </c>
    </row>
    <row r="10" spans="1:17" ht="15">
      <c r="A10" s="8" t="s">
        <v>29</v>
      </c>
      <c r="C10" s="9">
        <v>2406851</v>
      </c>
      <c r="E10" s="9">
        <v>57971007631</v>
      </c>
      <c r="G10" s="9">
        <v>62751420618</v>
      </c>
      <c r="I10" s="9">
        <v>-4780412986</v>
      </c>
      <c r="K10" s="9">
        <v>2406851</v>
      </c>
      <c r="M10" s="9">
        <v>57971007631</v>
      </c>
      <c r="O10" s="9">
        <v>58963610305</v>
      </c>
      <c r="Q10" s="9">
        <v>-992602673</v>
      </c>
    </row>
    <row r="11" spans="1:17" ht="15">
      <c r="A11" s="8" t="s">
        <v>27</v>
      </c>
      <c r="C11" s="9">
        <v>4670431</v>
      </c>
      <c r="E11" s="9">
        <v>42665879387</v>
      </c>
      <c r="G11" s="9">
        <v>36769724129</v>
      </c>
      <c r="I11" s="9">
        <v>5896155258</v>
      </c>
      <c r="K11" s="9">
        <v>4670431</v>
      </c>
      <c r="M11" s="9">
        <v>42665879387</v>
      </c>
      <c r="O11" s="9">
        <v>32173508764</v>
      </c>
      <c r="Q11" s="9">
        <v>10492370623</v>
      </c>
    </row>
    <row r="12" spans="1:17" ht="15">
      <c r="A12" s="8" t="s">
        <v>38</v>
      </c>
      <c r="C12" s="9">
        <v>2470586</v>
      </c>
      <c r="E12" s="9">
        <v>28709307495</v>
      </c>
      <c r="G12" s="9">
        <v>23380034846</v>
      </c>
      <c r="I12" s="9">
        <v>5329272649</v>
      </c>
      <c r="K12" s="9">
        <v>2470586</v>
      </c>
      <c r="M12" s="9">
        <v>28709307495</v>
      </c>
      <c r="O12" s="9">
        <v>23380034846</v>
      </c>
      <c r="Q12" s="9">
        <v>5329272649</v>
      </c>
    </row>
    <row r="13" spans="1:17" ht="15">
      <c r="A13" s="8" t="s">
        <v>41</v>
      </c>
      <c r="C13" s="9">
        <v>5959329</v>
      </c>
      <c r="E13" s="9">
        <v>43421974374</v>
      </c>
      <c r="G13" s="9">
        <v>39393742099</v>
      </c>
      <c r="I13" s="9">
        <v>4028232275</v>
      </c>
      <c r="K13" s="9">
        <v>5959329</v>
      </c>
      <c r="M13" s="9">
        <v>43421974374</v>
      </c>
      <c r="O13" s="9">
        <v>31514993680</v>
      </c>
      <c r="Q13" s="9">
        <v>11906980694</v>
      </c>
    </row>
    <row r="14" spans="1:17" ht="15">
      <c r="A14" s="8" t="s">
        <v>30</v>
      </c>
      <c r="C14" s="9">
        <v>644254</v>
      </c>
      <c r="E14" s="9">
        <v>75947489472</v>
      </c>
      <c r="G14" s="9">
        <v>66578134797</v>
      </c>
      <c r="I14" s="9">
        <v>9369354675</v>
      </c>
      <c r="K14" s="9">
        <v>644254</v>
      </c>
      <c r="M14" s="9">
        <v>75947489472</v>
      </c>
      <c r="O14" s="9">
        <v>37855266909</v>
      </c>
      <c r="Q14" s="9">
        <v>38092222563</v>
      </c>
    </row>
    <row r="15" spans="1:17" ht="15">
      <c r="A15" s="8" t="s">
        <v>25</v>
      </c>
      <c r="C15" s="9">
        <v>1375832</v>
      </c>
      <c r="E15" s="9">
        <v>45870840118</v>
      </c>
      <c r="G15" s="9">
        <v>34259950389</v>
      </c>
      <c r="I15" s="9">
        <v>11610889729</v>
      </c>
      <c r="K15" s="9">
        <v>1375832</v>
      </c>
      <c r="M15" s="9">
        <v>45870840118</v>
      </c>
      <c r="O15" s="9">
        <v>39894228036</v>
      </c>
      <c r="Q15" s="9">
        <v>5976612082</v>
      </c>
    </row>
    <row r="16" spans="1:17" ht="15">
      <c r="A16" s="8" t="s">
        <v>20</v>
      </c>
      <c r="C16" s="9">
        <v>15702012</v>
      </c>
      <c r="E16" s="9">
        <v>65587274290</v>
      </c>
      <c r="G16" s="9">
        <v>59787830082</v>
      </c>
      <c r="I16" s="9">
        <v>5799444208</v>
      </c>
      <c r="K16" s="9">
        <v>15702012</v>
      </c>
      <c r="M16" s="9">
        <v>65587274290</v>
      </c>
      <c r="O16" s="9">
        <v>52398679387</v>
      </c>
      <c r="Q16" s="9">
        <v>13188594903</v>
      </c>
    </row>
    <row r="17" spans="1:17" ht="15">
      <c r="A17" s="8" t="s">
        <v>23</v>
      </c>
      <c r="C17" s="9">
        <v>11228650</v>
      </c>
      <c r="E17" s="9">
        <v>93759452073</v>
      </c>
      <c r="G17" s="9">
        <v>88492399622</v>
      </c>
      <c r="I17" s="9">
        <v>5267052451</v>
      </c>
      <c r="K17" s="9">
        <v>11228650</v>
      </c>
      <c r="M17" s="9">
        <v>93759452073</v>
      </c>
      <c r="O17" s="9">
        <v>58711275941</v>
      </c>
      <c r="Q17" s="9">
        <v>35048176132</v>
      </c>
    </row>
    <row r="18" spans="1:17" ht="15">
      <c r="A18" s="8" t="s">
        <v>39</v>
      </c>
      <c r="C18" s="9">
        <v>13198889</v>
      </c>
      <c r="E18" s="9">
        <v>87906382590</v>
      </c>
      <c r="G18" s="9">
        <v>94742087863</v>
      </c>
      <c r="I18" s="9">
        <v>-6835705272</v>
      </c>
      <c r="K18" s="9">
        <v>13198889</v>
      </c>
      <c r="M18" s="9">
        <v>87906382590</v>
      </c>
      <c r="O18" s="9">
        <v>75438296307</v>
      </c>
      <c r="Q18" s="9">
        <v>12468086283</v>
      </c>
    </row>
    <row r="19" spans="1:17" ht="15">
      <c r="A19" s="8" t="s">
        <v>45</v>
      </c>
      <c r="C19" s="9">
        <v>20973156</v>
      </c>
      <c r="E19" s="9">
        <v>34274713246</v>
      </c>
      <c r="G19" s="9">
        <v>34031550837</v>
      </c>
      <c r="I19" s="9">
        <v>243162409</v>
      </c>
      <c r="K19" s="9">
        <v>20973156</v>
      </c>
      <c r="M19" s="9">
        <v>34274713246</v>
      </c>
      <c r="O19" s="9">
        <v>34031550837</v>
      </c>
      <c r="Q19" s="9">
        <v>243162409</v>
      </c>
    </row>
    <row r="20" spans="1:17" ht="15">
      <c r="A20" s="8" t="s">
        <v>33</v>
      </c>
      <c r="C20" s="9">
        <v>1500000</v>
      </c>
      <c r="E20" s="9">
        <v>7082606250</v>
      </c>
      <c r="G20" s="9">
        <v>6890257575</v>
      </c>
      <c r="I20" s="9">
        <v>192348675</v>
      </c>
      <c r="K20" s="9">
        <v>1500000</v>
      </c>
      <c r="M20" s="9">
        <v>7082606250</v>
      </c>
      <c r="O20" s="9">
        <v>3918554821</v>
      </c>
      <c r="Q20" s="9">
        <v>3164051429</v>
      </c>
    </row>
    <row r="21" spans="1:17" ht="15">
      <c r="A21" s="8" t="s">
        <v>31</v>
      </c>
      <c r="C21" s="9">
        <v>495617</v>
      </c>
      <c r="E21" s="9">
        <v>24717157515</v>
      </c>
      <c r="G21" s="9">
        <v>29973376815</v>
      </c>
      <c r="I21" s="9">
        <v>-5256219299</v>
      </c>
      <c r="K21" s="9">
        <v>495617</v>
      </c>
      <c r="M21" s="9">
        <v>24717157515</v>
      </c>
      <c r="O21" s="9">
        <v>16864028370</v>
      </c>
      <c r="Q21" s="9">
        <v>7853129145</v>
      </c>
    </row>
    <row r="22" spans="1:17" ht="15">
      <c r="A22" s="8" t="s">
        <v>32</v>
      </c>
      <c r="C22" s="9">
        <v>15291779</v>
      </c>
      <c r="E22" s="9">
        <v>54190826741</v>
      </c>
      <c r="G22" s="9">
        <v>45175339801</v>
      </c>
      <c r="I22" s="9">
        <v>9015486940</v>
      </c>
      <c r="K22" s="9">
        <v>15291779</v>
      </c>
      <c r="M22" s="9">
        <v>54190826741</v>
      </c>
      <c r="O22" s="9">
        <v>37885052768</v>
      </c>
      <c r="Q22" s="9">
        <v>16305773973</v>
      </c>
    </row>
    <row r="23" spans="1:17" ht="15">
      <c r="A23" s="8" t="s">
        <v>26</v>
      </c>
      <c r="C23" s="9">
        <v>3870532</v>
      </c>
      <c r="E23" s="9">
        <v>48324629322</v>
      </c>
      <c r="G23" s="9">
        <v>60697335689</v>
      </c>
      <c r="I23" s="9">
        <v>-12372706366</v>
      </c>
      <c r="K23" s="9">
        <v>3870532</v>
      </c>
      <c r="M23" s="9">
        <v>48324629322</v>
      </c>
      <c r="O23" s="9">
        <v>43592201465</v>
      </c>
      <c r="Q23" s="9">
        <v>4732427857</v>
      </c>
    </row>
    <row r="24" spans="1:17" ht="15">
      <c r="A24" s="8" t="s">
        <v>34</v>
      </c>
      <c r="C24" s="9">
        <v>20296012</v>
      </c>
      <c r="E24" s="9">
        <v>75314210969</v>
      </c>
      <c r="G24" s="9">
        <v>89846098671</v>
      </c>
      <c r="I24" s="9">
        <v>-14531887701</v>
      </c>
      <c r="K24" s="9">
        <v>20296012</v>
      </c>
      <c r="M24" s="9">
        <v>75314210969</v>
      </c>
      <c r="O24" s="9">
        <v>83040975587</v>
      </c>
      <c r="Q24" s="9">
        <v>-7726764617</v>
      </c>
    </row>
    <row r="25" spans="1:17" ht="15">
      <c r="A25" s="8" t="s">
        <v>21</v>
      </c>
      <c r="C25" s="9">
        <v>205512</v>
      </c>
      <c r="E25" s="9">
        <v>57427738023</v>
      </c>
      <c r="G25" s="9">
        <v>74679128175</v>
      </c>
      <c r="I25" s="9">
        <v>-17251390151</v>
      </c>
      <c r="K25" s="9">
        <v>205512</v>
      </c>
      <c r="M25" s="9">
        <v>57427738023</v>
      </c>
      <c r="O25" s="9">
        <v>42204106572</v>
      </c>
      <c r="Q25" s="9">
        <v>15223631451</v>
      </c>
    </row>
    <row r="26" spans="1:17" ht="15">
      <c r="A26" s="8" t="s">
        <v>24</v>
      </c>
      <c r="C26" s="9">
        <v>5737091</v>
      </c>
      <c r="E26" s="9">
        <v>50528184033</v>
      </c>
      <c r="G26" s="9">
        <v>56579949514</v>
      </c>
      <c r="I26" s="9">
        <v>-6051765480</v>
      </c>
      <c r="K26" s="9">
        <v>5737091</v>
      </c>
      <c r="M26" s="9">
        <v>50528184033</v>
      </c>
      <c r="O26" s="9">
        <v>34445850068</v>
      </c>
      <c r="Q26" s="9">
        <v>16082333965</v>
      </c>
    </row>
    <row r="27" spans="1:17" ht="15">
      <c r="A27" s="8" t="s">
        <v>36</v>
      </c>
      <c r="C27" s="9">
        <v>15571808</v>
      </c>
      <c r="E27" s="9">
        <v>35292475092</v>
      </c>
      <c r="G27" s="9">
        <v>37305786089</v>
      </c>
      <c r="I27" s="9">
        <v>-2013310996</v>
      </c>
      <c r="K27" s="9">
        <v>15571808</v>
      </c>
      <c r="M27" s="9">
        <v>35292475092</v>
      </c>
      <c r="O27" s="9">
        <v>27521938849</v>
      </c>
      <c r="Q27" s="9">
        <v>7770536243</v>
      </c>
    </row>
    <row r="28" spans="1:17" ht="15">
      <c r="A28" s="8" t="s">
        <v>22</v>
      </c>
      <c r="C28" s="9">
        <v>574864</v>
      </c>
      <c r="E28" s="9">
        <v>27212142289</v>
      </c>
      <c r="G28" s="9">
        <v>38073552345</v>
      </c>
      <c r="I28" s="9">
        <v>-10861410055</v>
      </c>
      <c r="K28" s="9">
        <v>574864</v>
      </c>
      <c r="M28" s="9">
        <v>27212142289</v>
      </c>
      <c r="O28" s="9">
        <v>24221397601</v>
      </c>
      <c r="Q28" s="9">
        <v>2990744688</v>
      </c>
    </row>
    <row r="29" spans="1:17" ht="15">
      <c r="A29" s="8" t="s">
        <v>40</v>
      </c>
      <c r="C29" s="9">
        <v>2004728</v>
      </c>
      <c r="E29" s="9">
        <v>36149389612</v>
      </c>
      <c r="G29" s="9">
        <v>28457182120</v>
      </c>
      <c r="I29" s="9">
        <v>7692207492</v>
      </c>
      <c r="K29" s="9">
        <v>2004728</v>
      </c>
      <c r="M29" s="9">
        <v>36149389612</v>
      </c>
      <c r="O29" s="9">
        <v>32503309931</v>
      </c>
      <c r="Q29" s="9">
        <v>3646079681</v>
      </c>
    </row>
    <row r="30" spans="1:17" ht="15">
      <c r="A30" s="8" t="s">
        <v>42</v>
      </c>
      <c r="C30" s="9">
        <v>3088300</v>
      </c>
      <c r="E30" s="9">
        <v>31190434088</v>
      </c>
      <c r="G30" s="9">
        <v>32109013034</v>
      </c>
      <c r="I30" s="9">
        <v>-918578945</v>
      </c>
      <c r="K30" s="9">
        <v>3088300</v>
      </c>
      <c r="M30" s="9">
        <v>31190434088</v>
      </c>
      <c r="O30" s="9">
        <v>31804419277</v>
      </c>
      <c r="Q30" s="9">
        <v>-613985188</v>
      </c>
    </row>
    <row r="31" spans="1:17" ht="15">
      <c r="A31" s="8" t="s">
        <v>44</v>
      </c>
      <c r="C31" s="9">
        <v>2475000</v>
      </c>
      <c r="E31" s="9">
        <v>25832874375</v>
      </c>
      <c r="G31" s="9">
        <v>26271357201</v>
      </c>
      <c r="I31" s="9">
        <v>-438482826</v>
      </c>
      <c r="K31" s="9">
        <v>2475000</v>
      </c>
      <c r="M31" s="9">
        <v>25832874375</v>
      </c>
      <c r="O31" s="9">
        <v>26271357201</v>
      </c>
      <c r="Q31" s="9">
        <v>-438482826</v>
      </c>
    </row>
    <row r="32" spans="1:17" ht="15">
      <c r="A32" s="11" t="s">
        <v>19</v>
      </c>
      <c r="C32" s="13">
        <v>1750000</v>
      </c>
      <c r="E32" s="13">
        <v>6078118725</v>
      </c>
      <c r="G32" s="13">
        <v>5103949725</v>
      </c>
      <c r="I32" s="13">
        <v>974169000</v>
      </c>
      <c r="K32" s="13">
        <v>1750000</v>
      </c>
      <c r="M32" s="13">
        <v>6078118725</v>
      </c>
      <c r="O32" s="13">
        <v>3976107030</v>
      </c>
      <c r="Q32" s="13">
        <v>2102011690</v>
      </c>
    </row>
    <row r="33" spans="1:17" ht="15.4" thickBot="1">
      <c r="A33" s="15" t="s">
        <v>46</v>
      </c>
      <c r="C33" s="16">
        <v>162792720</v>
      </c>
      <c r="E33" s="16">
        <v>1144966066008</v>
      </c>
      <c r="G33" s="16">
        <v>1164662330988</v>
      </c>
      <c r="I33" s="16">
        <v>-19696264968</v>
      </c>
      <c r="K33" s="16">
        <v>162792720</v>
      </c>
      <c r="M33" s="16">
        <v>1144966066008</v>
      </c>
      <c r="O33" s="16">
        <v>944698023502</v>
      </c>
      <c r="Q33" s="16">
        <f>SUM(Q8:Q32)</f>
        <v>200268042506</v>
      </c>
    </row>
    <row r="34" spans="1:17" ht="13.1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rightToLeft="1" view="pageBreakPreview" zoomScale="115" zoomScaleNormal="100" zoomScaleSheetLayoutView="115" workbookViewId="0">
      <selection activeCell="D18" sqref="A18:D19"/>
    </sheetView>
  </sheetViews>
  <sheetFormatPr defaultRowHeight="12.75"/>
  <cols>
    <col min="1" max="1" width="5.3984375" bestFit="1" customWidth="1"/>
    <col min="2" max="2" width="35.06640625" customWidth="1"/>
    <col min="3" max="3" width="1.265625" customWidth="1"/>
    <col min="4" max="4" width="15.9296875" bestFit="1" customWidth="1"/>
    <col min="5" max="5" width="1.265625" customWidth="1"/>
    <col min="6" max="6" width="17.19921875" bestFit="1" customWidth="1"/>
    <col min="7" max="7" width="1.265625" customWidth="1"/>
    <col min="8" max="8" width="17.19921875" bestFit="1" customWidth="1"/>
    <col min="9" max="9" width="1.265625" customWidth="1"/>
    <col min="10" max="10" width="15.9296875" bestFit="1" customWidth="1"/>
    <col min="11" max="11" width="1.265625" customWidth="1"/>
    <col min="12" max="12" width="16.53125" bestFit="1" customWidth="1"/>
    <col min="13" max="13" width="0.265625" customWidth="1"/>
  </cols>
  <sheetData>
    <row r="1" spans="1:12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ht="17.649999999999999">
      <c r="A5" s="1" t="s">
        <v>48</v>
      </c>
      <c r="B5" s="20" t="s">
        <v>49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5">
      <c r="D6" s="2" t="s">
        <v>7</v>
      </c>
      <c r="F6" s="21" t="s">
        <v>8</v>
      </c>
      <c r="G6" s="21"/>
      <c r="H6" s="21"/>
      <c r="J6" s="2" t="s">
        <v>9</v>
      </c>
    </row>
    <row r="7" spans="1:12" ht="15">
      <c r="A7" s="21" t="s">
        <v>50</v>
      </c>
      <c r="B7" s="21"/>
      <c r="D7" s="2" t="s">
        <v>51</v>
      </c>
      <c r="F7" s="2" t="s">
        <v>52</v>
      </c>
      <c r="H7" s="2" t="s">
        <v>53</v>
      </c>
      <c r="J7" s="2" t="s">
        <v>51</v>
      </c>
      <c r="L7" s="2" t="s">
        <v>18</v>
      </c>
    </row>
    <row r="8" spans="1:12" ht="15">
      <c r="A8" s="23" t="s">
        <v>54</v>
      </c>
      <c r="B8" s="23"/>
      <c r="D8" s="6">
        <v>35161092114</v>
      </c>
      <c r="F8" s="6">
        <v>415834953533</v>
      </c>
      <c r="H8" s="6">
        <v>435105495323</v>
      </c>
      <c r="J8" s="6">
        <v>15890550324</v>
      </c>
      <c r="L8" s="7" t="s">
        <v>55</v>
      </c>
    </row>
    <row r="9" spans="1:12" ht="15">
      <c r="A9" s="25" t="s">
        <v>56</v>
      </c>
      <c r="B9" s="25"/>
      <c r="D9" s="9">
        <v>5208408</v>
      </c>
      <c r="F9" s="9">
        <v>22117</v>
      </c>
      <c r="H9" s="9">
        <v>0</v>
      </c>
      <c r="J9" s="9">
        <v>5230525</v>
      </c>
      <c r="L9" s="10" t="s">
        <v>57</v>
      </c>
    </row>
    <row r="10" spans="1:12" ht="15">
      <c r="A10" s="25" t="s">
        <v>58</v>
      </c>
      <c r="B10" s="25"/>
      <c r="D10" s="9">
        <v>20192143</v>
      </c>
      <c r="F10" s="9">
        <v>85398</v>
      </c>
      <c r="H10" s="9">
        <v>0</v>
      </c>
      <c r="J10" s="9">
        <v>20277541</v>
      </c>
      <c r="L10" s="10" t="s">
        <v>57</v>
      </c>
    </row>
    <row r="11" spans="1:12" ht="15">
      <c r="A11" s="25" t="s">
        <v>59</v>
      </c>
      <c r="B11" s="25"/>
      <c r="D11" s="9">
        <v>3422240</v>
      </c>
      <c r="F11" s="9">
        <v>14473</v>
      </c>
      <c r="H11" s="9">
        <v>0</v>
      </c>
      <c r="J11" s="9">
        <v>3436713</v>
      </c>
      <c r="L11" s="10" t="s">
        <v>57</v>
      </c>
    </row>
    <row r="12" spans="1:12" ht="15">
      <c r="A12" s="25" t="s">
        <v>60</v>
      </c>
      <c r="B12" s="25"/>
      <c r="D12" s="9">
        <v>21033474</v>
      </c>
      <c r="F12" s="9">
        <v>20926115307</v>
      </c>
      <c r="H12" s="9">
        <v>19000375000</v>
      </c>
      <c r="J12" s="9">
        <v>1946773781</v>
      </c>
      <c r="L12" s="10" t="s">
        <v>61</v>
      </c>
    </row>
    <row r="13" spans="1:12" ht="15">
      <c r="A13" s="25" t="s">
        <v>56</v>
      </c>
      <c r="B13" s="25"/>
      <c r="D13" s="9">
        <v>678</v>
      </c>
      <c r="F13" s="9">
        <v>0</v>
      </c>
      <c r="H13" s="9">
        <v>0</v>
      </c>
      <c r="J13" s="9">
        <v>678</v>
      </c>
      <c r="L13" s="10" t="s">
        <v>57</v>
      </c>
    </row>
    <row r="14" spans="1:12" ht="15">
      <c r="A14" s="25" t="s">
        <v>62</v>
      </c>
      <c r="B14" s="25"/>
      <c r="D14" s="9">
        <v>3553529167</v>
      </c>
      <c r="F14" s="9">
        <v>23920513500</v>
      </c>
      <c r="H14" s="9">
        <v>0</v>
      </c>
      <c r="J14" s="9">
        <v>27474042667</v>
      </c>
      <c r="L14" s="10" t="s">
        <v>63</v>
      </c>
    </row>
    <row r="15" spans="1:12" ht="15">
      <c r="A15" s="27" t="s">
        <v>64</v>
      </c>
      <c r="B15" s="27"/>
      <c r="D15" s="13">
        <v>50000000</v>
      </c>
      <c r="F15" s="13">
        <v>0</v>
      </c>
      <c r="H15" s="13">
        <v>0</v>
      </c>
      <c r="J15" s="13">
        <v>50000000</v>
      </c>
      <c r="L15" s="14" t="s">
        <v>57</v>
      </c>
    </row>
    <row r="16" spans="1:12" ht="15">
      <c r="A16" s="29" t="s">
        <v>46</v>
      </c>
      <c r="B16" s="29"/>
      <c r="D16" s="16">
        <v>38814478224</v>
      </c>
      <c r="F16" s="16">
        <v>460681704328</v>
      </c>
      <c r="H16" s="16">
        <v>454105870323</v>
      </c>
      <c r="J16" s="16">
        <v>45390312229</v>
      </c>
      <c r="L16" s="17">
        <v>0</v>
      </c>
    </row>
  </sheetData>
  <mergeCells count="15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rightToLeft="1" view="pageBreakPreview" zoomScale="115" zoomScaleNormal="100" zoomScaleSheetLayoutView="115" workbookViewId="0">
      <selection activeCell="D15" sqref="D15"/>
    </sheetView>
  </sheetViews>
  <sheetFormatPr defaultRowHeight="12.75"/>
  <cols>
    <col min="1" max="1" width="3.19921875" bestFit="1" customWidth="1"/>
    <col min="2" max="2" width="44.1328125" customWidth="1"/>
    <col min="3" max="3" width="1.265625" customWidth="1"/>
    <col min="4" max="4" width="6.59765625" bestFit="1" customWidth="1"/>
    <col min="5" max="5" width="1.265625" customWidth="1"/>
    <col min="6" max="6" width="15.9296875" bestFit="1" customWidth="1"/>
    <col min="7" max="7" width="1.265625" customWidth="1"/>
    <col min="8" max="8" width="15.265625" bestFit="1" customWidth="1"/>
    <col min="9" max="9" width="1.265625" customWidth="1"/>
    <col min="10" max="10" width="16.46484375" bestFit="1" customWidth="1"/>
    <col min="11" max="11" width="0.265625" customWidth="1"/>
  </cols>
  <sheetData>
    <row r="1" spans="1:10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5" spans="1:10" ht="17.649999999999999">
      <c r="A5" s="1" t="s">
        <v>66</v>
      </c>
      <c r="B5" s="20" t="s">
        <v>67</v>
      </c>
      <c r="C5" s="20"/>
      <c r="D5" s="20"/>
      <c r="E5" s="20"/>
      <c r="F5" s="20"/>
      <c r="G5" s="20"/>
      <c r="H5" s="20"/>
      <c r="I5" s="20"/>
      <c r="J5" s="20"/>
    </row>
    <row r="7" spans="1:10" ht="15">
      <c r="A7" s="21" t="s">
        <v>68</v>
      </c>
      <c r="B7" s="21"/>
      <c r="D7" s="2" t="s">
        <v>69</v>
      </c>
      <c r="F7" s="2" t="s">
        <v>51</v>
      </c>
      <c r="H7" s="2" t="s">
        <v>70</v>
      </c>
      <c r="J7" s="2" t="s">
        <v>71</v>
      </c>
    </row>
    <row r="8" spans="1:10" ht="15">
      <c r="A8" s="23" t="s">
        <v>72</v>
      </c>
      <c r="B8" s="23"/>
      <c r="D8" s="5" t="s">
        <v>73</v>
      </c>
      <c r="F8" s="6">
        <v>46545708854</v>
      </c>
      <c r="H8" s="7">
        <v>101.23</v>
      </c>
      <c r="J8" s="7">
        <v>3.7</v>
      </c>
    </row>
    <row r="9" spans="1:10" ht="15">
      <c r="A9" s="25" t="s">
        <v>76</v>
      </c>
      <c r="B9" s="25"/>
      <c r="D9" s="8" t="s">
        <v>74</v>
      </c>
      <c r="F9" s="9">
        <v>91394404</v>
      </c>
      <c r="H9" s="10">
        <v>0.2</v>
      </c>
      <c r="J9" s="10">
        <v>0.01</v>
      </c>
    </row>
    <row r="10" spans="1:10" ht="15">
      <c r="A10" s="27" t="s">
        <v>77</v>
      </c>
      <c r="B10" s="27"/>
      <c r="D10" s="8" t="s">
        <v>75</v>
      </c>
      <c r="F10" s="13">
        <v>906722700</v>
      </c>
      <c r="H10" s="14">
        <v>1.97</v>
      </c>
      <c r="J10" s="14">
        <v>7.0000000000000007E-2</v>
      </c>
    </row>
    <row r="11" spans="1:10" ht="15">
      <c r="A11" s="29" t="s">
        <v>46</v>
      </c>
      <c r="B11" s="29"/>
      <c r="D11" s="16"/>
      <c r="F11" s="16">
        <v>47543825958</v>
      </c>
      <c r="H11" s="17">
        <v>103.4</v>
      </c>
      <c r="J11" s="17">
        <v>3.78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rightToLeft="1" view="pageBreakPreview" zoomScale="60" zoomScaleNormal="100" workbookViewId="0">
      <selection activeCell="H9" sqref="H9"/>
    </sheetView>
  </sheetViews>
  <sheetFormatPr defaultRowHeight="12.75"/>
  <cols>
    <col min="1" max="1" width="5.3984375" bestFit="1" customWidth="1"/>
    <col min="2" max="2" width="18.1328125" customWidth="1"/>
    <col min="3" max="3" width="1.265625" customWidth="1"/>
    <col min="4" max="4" width="14.73046875" bestFit="1" customWidth="1"/>
    <col min="5" max="5" width="1.265625" customWidth="1"/>
    <col min="6" max="6" width="16.6640625" bestFit="1" customWidth="1"/>
    <col min="7" max="7" width="1.265625" customWidth="1"/>
    <col min="8" max="8" width="15.9296875" bestFit="1" customWidth="1"/>
    <col min="9" max="9" width="1.265625" customWidth="1"/>
    <col min="10" max="10" width="16.6640625" bestFit="1" customWidth="1"/>
    <col min="11" max="11" width="1.265625" customWidth="1"/>
    <col min="12" max="12" width="15.265625" bestFit="1" customWidth="1"/>
    <col min="13" max="13" width="1.265625" customWidth="1"/>
    <col min="14" max="14" width="15.9296875" bestFit="1" customWidth="1"/>
    <col min="15" max="16" width="1.265625" customWidth="1"/>
    <col min="17" max="17" width="17.19921875" bestFit="1" customWidth="1"/>
    <col min="18" max="18" width="1.265625" customWidth="1"/>
    <col min="19" max="19" width="17.19921875" bestFit="1" customWidth="1"/>
    <col min="20" max="20" width="1.265625" customWidth="1"/>
    <col min="21" max="21" width="17.19921875" bestFit="1" customWidth="1"/>
    <col min="22" max="22" width="1.265625" customWidth="1"/>
    <col min="23" max="23" width="15.265625" bestFit="1" customWidth="1"/>
    <col min="24" max="24" width="0.265625" customWidth="1"/>
  </cols>
  <sheetData>
    <row r="1" spans="1:23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8.7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5" spans="1:23" ht="17.649999999999999">
      <c r="A5" s="1" t="s">
        <v>78</v>
      </c>
      <c r="B5" s="20" t="s">
        <v>79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5">
      <c r="D6" s="21" t="s">
        <v>80</v>
      </c>
      <c r="E6" s="21"/>
      <c r="F6" s="21"/>
      <c r="G6" s="21"/>
      <c r="H6" s="21"/>
      <c r="I6" s="21"/>
      <c r="J6" s="21"/>
      <c r="K6" s="21"/>
      <c r="L6" s="21"/>
      <c r="N6" s="21" t="s">
        <v>81</v>
      </c>
      <c r="O6" s="21"/>
      <c r="P6" s="21"/>
      <c r="Q6" s="21"/>
      <c r="R6" s="21"/>
      <c r="S6" s="21"/>
      <c r="T6" s="21"/>
      <c r="U6" s="21"/>
      <c r="V6" s="21"/>
      <c r="W6" s="21"/>
    </row>
    <row r="7" spans="1:23" ht="15">
      <c r="D7" s="3"/>
      <c r="E7" s="3"/>
      <c r="F7" s="3"/>
      <c r="G7" s="3"/>
      <c r="H7" s="3"/>
      <c r="I7" s="3"/>
      <c r="J7" s="22" t="s">
        <v>46</v>
      </c>
      <c r="K7" s="22"/>
      <c r="L7" s="22"/>
      <c r="N7" s="3"/>
      <c r="O7" s="3"/>
      <c r="P7" s="3"/>
      <c r="Q7" s="3"/>
      <c r="R7" s="3"/>
      <c r="S7" s="3"/>
      <c r="T7" s="3"/>
      <c r="U7" s="22" t="s">
        <v>46</v>
      </c>
      <c r="V7" s="22"/>
      <c r="W7" s="22"/>
    </row>
    <row r="8" spans="1:23" ht="15">
      <c r="A8" s="21" t="s">
        <v>82</v>
      </c>
      <c r="B8" s="21"/>
      <c r="D8" s="2" t="s">
        <v>83</v>
      </c>
      <c r="F8" s="2" t="s">
        <v>84</v>
      </c>
      <c r="H8" s="2" t="s">
        <v>85</v>
      </c>
      <c r="J8" s="4" t="s">
        <v>51</v>
      </c>
      <c r="K8" s="3"/>
      <c r="L8" s="4" t="s">
        <v>70</v>
      </c>
      <c r="N8" s="2" t="s">
        <v>83</v>
      </c>
      <c r="P8" s="21" t="s">
        <v>84</v>
      </c>
      <c r="Q8" s="21"/>
      <c r="S8" s="2" t="s">
        <v>85</v>
      </c>
      <c r="U8" s="4" t="s">
        <v>51</v>
      </c>
      <c r="V8" s="3"/>
      <c r="W8" s="4" t="s">
        <v>70</v>
      </c>
    </row>
    <row r="9" spans="1:23" ht="15">
      <c r="A9" s="23" t="s">
        <v>28</v>
      </c>
      <c r="B9" s="23"/>
      <c r="D9" s="6">
        <v>0</v>
      </c>
      <c r="F9" s="6">
        <v>-2715704059</v>
      </c>
      <c r="H9" s="6">
        <v>-415906359</v>
      </c>
      <c r="J9" s="6">
        <v>-3131610418</v>
      </c>
      <c r="L9" s="7">
        <v>-6.81</v>
      </c>
      <c r="N9" s="6">
        <v>20926026000</v>
      </c>
      <c r="P9" s="24">
        <v>-1489854057</v>
      </c>
      <c r="Q9" s="24"/>
      <c r="S9" s="6">
        <v>-2437192103</v>
      </c>
      <c r="U9" s="6">
        <v>16998979840</v>
      </c>
      <c r="W9" s="7">
        <v>3.47</v>
      </c>
    </row>
    <row r="10" spans="1:23" ht="15">
      <c r="A10" s="25" t="s">
        <v>29</v>
      </c>
      <c r="B10" s="25"/>
      <c r="D10" s="9">
        <v>0</v>
      </c>
      <c r="F10" s="9">
        <v>-4780412986</v>
      </c>
      <c r="H10" s="9">
        <v>-593916676</v>
      </c>
      <c r="J10" s="9">
        <v>-5374329662</v>
      </c>
      <c r="L10" s="10">
        <v>-11.69</v>
      </c>
      <c r="N10" s="9">
        <v>0</v>
      </c>
      <c r="P10" s="26">
        <v>-992602673</v>
      </c>
      <c r="Q10" s="26"/>
      <c r="S10" s="9">
        <v>-1918028446</v>
      </c>
      <c r="U10" s="9">
        <v>-2910631119</v>
      </c>
      <c r="W10" s="10">
        <v>-0.59</v>
      </c>
    </row>
    <row r="11" spans="1:23" ht="15">
      <c r="A11" s="25" t="s">
        <v>26</v>
      </c>
      <c r="B11" s="25"/>
      <c r="D11" s="9">
        <v>0</v>
      </c>
      <c r="F11" s="9">
        <v>-12372706366</v>
      </c>
      <c r="H11" s="9">
        <v>5952211240</v>
      </c>
      <c r="J11" s="9">
        <v>-6420495126</v>
      </c>
      <c r="L11" s="10">
        <v>-13.96</v>
      </c>
      <c r="N11" s="9">
        <v>0</v>
      </c>
      <c r="P11" s="26">
        <v>4732427857</v>
      </c>
      <c r="Q11" s="26"/>
      <c r="S11" s="9">
        <v>15507359638</v>
      </c>
      <c r="U11" s="9">
        <v>20239787495</v>
      </c>
      <c r="W11" s="10">
        <v>4.13</v>
      </c>
    </row>
    <row r="12" spans="1:23" ht="15">
      <c r="A12" s="25" t="s">
        <v>22</v>
      </c>
      <c r="B12" s="25"/>
      <c r="D12" s="9">
        <v>0</v>
      </c>
      <c r="F12" s="9">
        <v>-10861410055</v>
      </c>
      <c r="H12" s="9">
        <v>3480008474</v>
      </c>
      <c r="J12" s="9">
        <v>-7381401581</v>
      </c>
      <c r="L12" s="10">
        <v>-16.05</v>
      </c>
      <c r="N12" s="9">
        <v>0</v>
      </c>
      <c r="P12" s="26">
        <v>2990744688</v>
      </c>
      <c r="Q12" s="26"/>
      <c r="S12" s="9">
        <v>3480008474</v>
      </c>
      <c r="U12" s="9">
        <v>6470753162</v>
      </c>
      <c r="W12" s="10">
        <v>1.32</v>
      </c>
    </row>
    <row r="13" spans="1:23" ht="15">
      <c r="A13" s="25" t="s">
        <v>42</v>
      </c>
      <c r="B13" s="25"/>
      <c r="D13" s="9">
        <v>0</v>
      </c>
      <c r="F13" s="9">
        <v>-918578945</v>
      </c>
      <c r="H13" s="9">
        <v>-907753660</v>
      </c>
      <c r="J13" s="9">
        <v>-1826332605</v>
      </c>
      <c r="L13" s="10">
        <v>-3.97</v>
      </c>
      <c r="N13" s="9">
        <v>0</v>
      </c>
      <c r="P13" s="26">
        <v>-613985188</v>
      </c>
      <c r="Q13" s="26"/>
      <c r="S13" s="9">
        <v>-5740824758</v>
      </c>
      <c r="U13" s="9">
        <v>-6354809946</v>
      </c>
      <c r="W13" s="10">
        <v>-1.3</v>
      </c>
    </row>
    <row r="14" spans="1:23" ht="15">
      <c r="A14" s="25" t="s">
        <v>86</v>
      </c>
      <c r="B14" s="25"/>
      <c r="D14" s="9">
        <v>0</v>
      </c>
      <c r="F14" s="9">
        <v>0</v>
      </c>
      <c r="H14" s="9">
        <v>2523939198</v>
      </c>
      <c r="J14" s="9">
        <v>2523939198</v>
      </c>
      <c r="L14" s="10">
        <v>5.49</v>
      </c>
      <c r="N14" s="9">
        <v>0</v>
      </c>
      <c r="P14" s="26">
        <v>0</v>
      </c>
      <c r="Q14" s="26"/>
      <c r="S14" s="9">
        <v>34241587475</v>
      </c>
      <c r="U14" s="9">
        <v>34241587475</v>
      </c>
      <c r="W14" s="10">
        <v>6.99</v>
      </c>
    </row>
    <row r="15" spans="1:23" ht="15">
      <c r="A15" s="25" t="s">
        <v>25</v>
      </c>
      <c r="B15" s="25"/>
      <c r="D15" s="9">
        <v>0</v>
      </c>
      <c r="F15" s="9">
        <v>11610889729</v>
      </c>
      <c r="H15" s="9">
        <v>-579970755</v>
      </c>
      <c r="J15" s="9">
        <v>11030918974</v>
      </c>
      <c r="L15" s="10">
        <v>23.99</v>
      </c>
      <c r="N15" s="9">
        <v>0</v>
      </c>
      <c r="P15" s="26">
        <v>5976612082</v>
      </c>
      <c r="Q15" s="26"/>
      <c r="S15" s="9">
        <v>-579970755</v>
      </c>
      <c r="U15" s="9">
        <v>5396641327</v>
      </c>
      <c r="W15" s="10">
        <v>1.1000000000000001</v>
      </c>
    </row>
    <row r="16" spans="1:23" ht="15">
      <c r="A16" s="25" t="s">
        <v>20</v>
      </c>
      <c r="B16" s="25"/>
      <c r="D16" s="9">
        <v>0</v>
      </c>
      <c r="F16" s="9">
        <v>5799444208</v>
      </c>
      <c r="H16" s="9">
        <v>3174912685</v>
      </c>
      <c r="J16" s="9">
        <v>8974356893</v>
      </c>
      <c r="L16" s="10">
        <v>19.52</v>
      </c>
      <c r="N16" s="9">
        <v>0</v>
      </c>
      <c r="P16" s="26">
        <v>13188594903</v>
      </c>
      <c r="Q16" s="26"/>
      <c r="S16" s="9">
        <v>4604420354</v>
      </c>
      <c r="U16" s="9">
        <v>17793015257</v>
      </c>
      <c r="W16" s="10">
        <v>3.63</v>
      </c>
    </row>
    <row r="17" spans="1:23" ht="15">
      <c r="A17" s="25" t="s">
        <v>34</v>
      </c>
      <c r="B17" s="25"/>
      <c r="D17" s="9">
        <v>0</v>
      </c>
      <c r="F17" s="9">
        <v>-14531887701</v>
      </c>
      <c r="H17" s="9">
        <v>1633336589</v>
      </c>
      <c r="J17" s="9">
        <v>-12898551112</v>
      </c>
      <c r="L17" s="10">
        <v>-28.05</v>
      </c>
      <c r="N17" s="9">
        <v>0</v>
      </c>
      <c r="P17" s="26">
        <v>-7726764617</v>
      </c>
      <c r="Q17" s="26"/>
      <c r="S17" s="9">
        <v>778717922</v>
      </c>
      <c r="U17" s="9">
        <v>-6948046695</v>
      </c>
      <c r="W17" s="10">
        <v>-1.42</v>
      </c>
    </row>
    <row r="18" spans="1:23" ht="15">
      <c r="A18" s="25" t="s">
        <v>23</v>
      </c>
      <c r="B18" s="25"/>
      <c r="D18" s="9">
        <v>0</v>
      </c>
      <c r="F18" s="9">
        <v>5267052451</v>
      </c>
      <c r="H18" s="9">
        <v>464313315</v>
      </c>
      <c r="J18" s="9">
        <v>5731365766</v>
      </c>
      <c r="L18" s="10">
        <v>12.46</v>
      </c>
      <c r="N18" s="9">
        <v>30141482400</v>
      </c>
      <c r="P18" s="26">
        <v>35048176132</v>
      </c>
      <c r="Q18" s="26"/>
      <c r="S18" s="9">
        <v>34303507213</v>
      </c>
      <c r="U18" s="9">
        <v>99493165745</v>
      </c>
      <c r="W18" s="10">
        <v>20.32</v>
      </c>
    </row>
    <row r="19" spans="1:23" ht="15">
      <c r="A19" s="25" t="s">
        <v>35</v>
      </c>
      <c r="B19" s="25"/>
      <c r="D19" s="9">
        <v>0</v>
      </c>
      <c r="F19" s="9">
        <v>0</v>
      </c>
      <c r="H19" s="9">
        <v>2502689714</v>
      </c>
      <c r="J19" s="9">
        <v>2502689714</v>
      </c>
      <c r="L19" s="10">
        <v>5.44</v>
      </c>
      <c r="N19" s="9">
        <v>0</v>
      </c>
      <c r="P19" s="26">
        <v>0</v>
      </c>
      <c r="Q19" s="26"/>
      <c r="S19" s="9">
        <v>-6019414543</v>
      </c>
      <c r="U19" s="9">
        <v>-6019414543</v>
      </c>
      <c r="W19" s="10">
        <v>-1.23</v>
      </c>
    </row>
    <row r="20" spans="1:23" ht="15">
      <c r="A20" s="25" t="s">
        <v>21</v>
      </c>
      <c r="B20" s="25"/>
      <c r="D20" s="9">
        <v>0</v>
      </c>
      <c r="F20" s="9">
        <v>-17251390151</v>
      </c>
      <c r="H20" s="9">
        <v>9888052547</v>
      </c>
      <c r="J20" s="9">
        <v>-7363337604</v>
      </c>
      <c r="L20" s="10">
        <v>-16.010000000000002</v>
      </c>
      <c r="N20" s="9">
        <v>0</v>
      </c>
      <c r="P20" s="26">
        <v>15223631451</v>
      </c>
      <c r="Q20" s="26"/>
      <c r="S20" s="9">
        <v>28891803422</v>
      </c>
      <c r="U20" s="9">
        <v>44115434873</v>
      </c>
      <c r="W20" s="10">
        <v>9.01</v>
      </c>
    </row>
    <row r="21" spans="1:23" ht="15">
      <c r="A21" s="25" t="s">
        <v>24</v>
      </c>
      <c r="B21" s="25"/>
      <c r="D21" s="9">
        <v>0</v>
      </c>
      <c r="F21" s="9">
        <v>-6051765480</v>
      </c>
      <c r="H21" s="9">
        <v>15278548664</v>
      </c>
      <c r="J21" s="9">
        <v>9226783184</v>
      </c>
      <c r="L21" s="10">
        <v>20.07</v>
      </c>
      <c r="N21" s="9">
        <v>0</v>
      </c>
      <c r="P21" s="26">
        <v>16082333965</v>
      </c>
      <c r="Q21" s="26"/>
      <c r="S21" s="9">
        <v>17187124664</v>
      </c>
      <c r="U21" s="9">
        <v>33269458629</v>
      </c>
      <c r="W21" s="10">
        <v>6.79</v>
      </c>
    </row>
    <row r="22" spans="1:23" ht="15">
      <c r="A22" s="25" t="s">
        <v>31</v>
      </c>
      <c r="B22" s="25"/>
      <c r="D22" s="9">
        <v>0</v>
      </c>
      <c r="F22" s="9">
        <v>-5256219299</v>
      </c>
      <c r="H22" s="9">
        <v>11429316903</v>
      </c>
      <c r="J22" s="9">
        <v>6173097604</v>
      </c>
      <c r="L22" s="10">
        <v>13.43</v>
      </c>
      <c r="N22" s="9">
        <v>11047348231</v>
      </c>
      <c r="P22" s="26">
        <v>7853129145</v>
      </c>
      <c r="Q22" s="26"/>
      <c r="S22" s="9">
        <v>18102374553</v>
      </c>
      <c r="U22" s="9">
        <v>37002851929</v>
      </c>
      <c r="W22" s="10">
        <v>7.56</v>
      </c>
    </row>
    <row r="23" spans="1:23" ht="15">
      <c r="A23" s="25" t="s">
        <v>32</v>
      </c>
      <c r="B23" s="25"/>
      <c r="D23" s="9">
        <v>0</v>
      </c>
      <c r="F23" s="9">
        <v>9015486940</v>
      </c>
      <c r="H23" s="9">
        <v>1906952374</v>
      </c>
      <c r="J23" s="9">
        <v>10922439314</v>
      </c>
      <c r="L23" s="10">
        <v>23.75</v>
      </c>
      <c r="N23" s="9">
        <v>0</v>
      </c>
      <c r="P23" s="26">
        <v>16305773973</v>
      </c>
      <c r="Q23" s="26"/>
      <c r="S23" s="9">
        <v>1906952374</v>
      </c>
      <c r="U23" s="9">
        <v>18212726347</v>
      </c>
      <c r="W23" s="10">
        <v>3.72</v>
      </c>
    </row>
    <row r="24" spans="1:23" ht="15">
      <c r="A24" s="25" t="s">
        <v>36</v>
      </c>
      <c r="B24" s="25"/>
      <c r="D24" s="9">
        <v>0</v>
      </c>
      <c r="F24" s="9">
        <v>-2013310996</v>
      </c>
      <c r="H24" s="9">
        <v>2461067682</v>
      </c>
      <c r="J24" s="9">
        <v>447756686</v>
      </c>
      <c r="L24" s="10">
        <v>0.97</v>
      </c>
      <c r="N24" s="9">
        <v>0</v>
      </c>
      <c r="P24" s="26">
        <v>7770536243</v>
      </c>
      <c r="Q24" s="26"/>
      <c r="S24" s="9">
        <v>2461067682</v>
      </c>
      <c r="U24" s="9">
        <v>10231603925</v>
      </c>
      <c r="W24" s="10">
        <v>2.09</v>
      </c>
    </row>
    <row r="25" spans="1:23" ht="15">
      <c r="A25" s="25" t="s">
        <v>43</v>
      </c>
      <c r="B25" s="25"/>
      <c r="D25" s="9">
        <v>0</v>
      </c>
      <c r="F25" s="9">
        <v>-1086466593</v>
      </c>
      <c r="H25" s="9">
        <v>0</v>
      </c>
      <c r="J25" s="9">
        <v>-1086466593</v>
      </c>
      <c r="L25" s="10">
        <v>-2.36</v>
      </c>
      <c r="N25" s="9">
        <v>3096100895</v>
      </c>
      <c r="P25" s="26">
        <v>-1086466593</v>
      </c>
      <c r="Q25" s="26"/>
      <c r="S25" s="9">
        <v>-8261347011</v>
      </c>
      <c r="U25" s="9">
        <v>-6251712709</v>
      </c>
      <c r="W25" s="10">
        <v>-1.28</v>
      </c>
    </row>
    <row r="26" spans="1:23" ht="15">
      <c r="A26" s="25" t="s">
        <v>44</v>
      </c>
      <c r="B26" s="25"/>
      <c r="D26" s="9">
        <v>0</v>
      </c>
      <c r="F26" s="9">
        <v>-438482826</v>
      </c>
      <c r="H26" s="9">
        <v>0</v>
      </c>
      <c r="J26" s="9">
        <v>-438482826</v>
      </c>
      <c r="L26" s="10">
        <v>-0.95</v>
      </c>
      <c r="N26" s="9">
        <v>0</v>
      </c>
      <c r="P26" s="26">
        <v>-438482826</v>
      </c>
      <c r="Q26" s="26"/>
      <c r="S26" s="9">
        <v>-7722416218</v>
      </c>
      <c r="U26" s="9">
        <v>-8160899044</v>
      </c>
      <c r="W26" s="10">
        <v>-1.67</v>
      </c>
    </row>
    <row r="27" spans="1:23" ht="15">
      <c r="A27" s="25" t="s">
        <v>19</v>
      </c>
      <c r="B27" s="25"/>
      <c r="D27" s="9">
        <v>599413490</v>
      </c>
      <c r="F27" s="9">
        <v>974169000</v>
      </c>
      <c r="H27" s="9">
        <v>0</v>
      </c>
      <c r="J27" s="9">
        <v>1573582490</v>
      </c>
      <c r="L27" s="10">
        <v>3.42</v>
      </c>
      <c r="N27" s="9">
        <v>599413490</v>
      </c>
      <c r="P27" s="26">
        <v>2102011695</v>
      </c>
      <c r="Q27" s="26"/>
      <c r="S27" s="9">
        <v>797321127</v>
      </c>
      <c r="U27" s="9">
        <v>3498746312</v>
      </c>
      <c r="W27" s="10">
        <v>0.71</v>
      </c>
    </row>
    <row r="28" spans="1:23" ht="15">
      <c r="A28" s="25" t="s">
        <v>87</v>
      </c>
      <c r="B28" s="25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6">
        <v>0</v>
      </c>
      <c r="Q28" s="26"/>
      <c r="S28" s="9">
        <v>976108456</v>
      </c>
      <c r="U28" s="9">
        <v>976108456</v>
      </c>
      <c r="W28" s="10">
        <v>0.2</v>
      </c>
    </row>
    <row r="29" spans="1:23" ht="15">
      <c r="A29" s="25" t="s">
        <v>40</v>
      </c>
      <c r="B29" s="25"/>
      <c r="D29" s="9">
        <v>0</v>
      </c>
      <c r="F29" s="9">
        <v>7692207492</v>
      </c>
      <c r="H29" s="9">
        <v>0</v>
      </c>
      <c r="J29" s="9">
        <v>7692207492</v>
      </c>
      <c r="L29" s="10">
        <v>16.73</v>
      </c>
      <c r="N29" s="9">
        <v>0</v>
      </c>
      <c r="P29" s="26">
        <v>3646079681</v>
      </c>
      <c r="Q29" s="26"/>
      <c r="S29" s="9">
        <v>-7709729979</v>
      </c>
      <c r="U29" s="9">
        <v>-4063650298</v>
      </c>
      <c r="W29" s="10">
        <v>-0.83</v>
      </c>
    </row>
    <row r="30" spans="1:23" ht="15">
      <c r="A30" s="25" t="s">
        <v>88</v>
      </c>
      <c r="B30" s="25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6">
        <v>0</v>
      </c>
      <c r="Q30" s="26"/>
      <c r="S30" s="9">
        <v>-10720063</v>
      </c>
      <c r="U30" s="9">
        <v>-10720063</v>
      </c>
      <c r="W30" s="10">
        <v>0</v>
      </c>
    </row>
    <row r="31" spans="1:23" ht="15">
      <c r="A31" s="25" t="s">
        <v>89</v>
      </c>
      <c r="B31" s="25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6">
        <v>0</v>
      </c>
      <c r="Q31" s="26"/>
      <c r="S31" s="9">
        <v>5476474127</v>
      </c>
      <c r="U31" s="9">
        <v>5476474127</v>
      </c>
      <c r="W31" s="10">
        <v>1.1200000000000001</v>
      </c>
    </row>
    <row r="32" spans="1:23" ht="15">
      <c r="A32" s="25" t="s">
        <v>41</v>
      </c>
      <c r="B32" s="25"/>
      <c r="D32" s="9">
        <v>0</v>
      </c>
      <c r="F32" s="9">
        <v>4028232275</v>
      </c>
      <c r="H32" s="9">
        <v>0</v>
      </c>
      <c r="J32" s="9">
        <v>4028232275</v>
      </c>
      <c r="L32" s="10">
        <v>8.76</v>
      </c>
      <c r="N32" s="9">
        <v>0</v>
      </c>
      <c r="P32" s="26">
        <v>11906980694</v>
      </c>
      <c r="Q32" s="26"/>
      <c r="S32" s="9">
        <v>8913646351</v>
      </c>
      <c r="U32" s="9">
        <v>20820627045</v>
      </c>
      <c r="W32" s="10">
        <v>4.25</v>
      </c>
    </row>
    <row r="33" spans="1:23" ht="15">
      <c r="A33" s="25" t="s">
        <v>30</v>
      </c>
      <c r="B33" s="25"/>
      <c r="D33" s="9">
        <v>7444758397</v>
      </c>
      <c r="F33" s="9">
        <v>9369354675</v>
      </c>
      <c r="H33" s="9">
        <v>0</v>
      </c>
      <c r="J33" s="9">
        <v>16814113072</v>
      </c>
      <c r="L33" s="10">
        <v>36.57</v>
      </c>
      <c r="N33" s="9">
        <v>7444758397</v>
      </c>
      <c r="P33" s="26">
        <v>38092222563</v>
      </c>
      <c r="Q33" s="26"/>
      <c r="S33" s="9">
        <v>27365699475</v>
      </c>
      <c r="U33" s="9">
        <v>72902680435</v>
      </c>
      <c r="W33" s="10">
        <v>14.89</v>
      </c>
    </row>
    <row r="34" spans="1:23" ht="15">
      <c r="A34" s="25" t="s">
        <v>90</v>
      </c>
      <c r="B34" s="25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6">
        <v>0</v>
      </c>
      <c r="Q34" s="26"/>
      <c r="S34" s="9">
        <v>-9247650012</v>
      </c>
      <c r="U34" s="9">
        <v>-9247650012</v>
      </c>
      <c r="W34" s="10">
        <v>-1.89</v>
      </c>
    </row>
    <row r="35" spans="1:23" ht="15">
      <c r="A35" s="25" t="s">
        <v>91</v>
      </c>
      <c r="B35" s="25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6">
        <v>0</v>
      </c>
      <c r="Q35" s="26"/>
      <c r="S35" s="9">
        <v>3369650942</v>
      </c>
      <c r="U35" s="9">
        <v>3369650942</v>
      </c>
      <c r="W35" s="10">
        <v>0.69</v>
      </c>
    </row>
    <row r="36" spans="1:23" ht="15">
      <c r="A36" s="25" t="s">
        <v>39</v>
      </c>
      <c r="B36" s="25"/>
      <c r="D36" s="9">
        <v>0</v>
      </c>
      <c r="F36" s="9">
        <v>-6835705272</v>
      </c>
      <c r="H36" s="9">
        <v>0</v>
      </c>
      <c r="J36" s="9">
        <v>-6835705272</v>
      </c>
      <c r="L36" s="10">
        <v>-14.87</v>
      </c>
      <c r="N36" s="9">
        <v>0</v>
      </c>
      <c r="P36" s="26">
        <v>12468086283</v>
      </c>
      <c r="Q36" s="26"/>
      <c r="S36" s="9">
        <v>12928614301</v>
      </c>
      <c r="U36" s="9">
        <v>25396700584</v>
      </c>
      <c r="W36" s="10">
        <v>5.19</v>
      </c>
    </row>
    <row r="37" spans="1:23" ht="15">
      <c r="A37" s="25" t="s">
        <v>92</v>
      </c>
      <c r="B37" s="25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6">
        <v>0</v>
      </c>
      <c r="Q37" s="26"/>
      <c r="S37" s="9">
        <v>1504137389</v>
      </c>
      <c r="U37" s="9">
        <v>1504137389</v>
      </c>
      <c r="W37" s="10">
        <v>0.31</v>
      </c>
    </row>
    <row r="38" spans="1:23" ht="15">
      <c r="A38" s="25" t="s">
        <v>93</v>
      </c>
      <c r="B38" s="25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6">
        <v>0</v>
      </c>
      <c r="Q38" s="26"/>
      <c r="S38" s="9">
        <v>-2898129619</v>
      </c>
      <c r="U38" s="9">
        <v>-2898129619</v>
      </c>
      <c r="W38" s="10">
        <v>-0.59</v>
      </c>
    </row>
    <row r="39" spans="1:23" ht="15">
      <c r="A39" s="25" t="s">
        <v>94</v>
      </c>
      <c r="B39" s="25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7632707775</v>
      </c>
      <c r="P39" s="26">
        <v>0</v>
      </c>
      <c r="Q39" s="26"/>
      <c r="S39" s="9">
        <v>-7992161164</v>
      </c>
      <c r="U39" s="9">
        <v>-359453389</v>
      </c>
      <c r="W39" s="10">
        <v>-7.0000000000000007E-2</v>
      </c>
    </row>
    <row r="40" spans="1:23" ht="15">
      <c r="A40" s="25" t="s">
        <v>95</v>
      </c>
      <c r="B40" s="25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26">
        <v>0</v>
      </c>
      <c r="Q40" s="26"/>
      <c r="S40" s="9">
        <v>-940692554</v>
      </c>
      <c r="U40" s="9">
        <v>-940692554</v>
      </c>
      <c r="W40" s="10">
        <v>-0.19</v>
      </c>
    </row>
    <row r="41" spans="1:23" ht="15">
      <c r="A41" s="25" t="s">
        <v>96</v>
      </c>
      <c r="B41" s="25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6">
        <v>0</v>
      </c>
      <c r="Q41" s="26"/>
      <c r="S41" s="9">
        <v>7731817198</v>
      </c>
      <c r="U41" s="9">
        <v>7731817198</v>
      </c>
      <c r="W41" s="10">
        <v>1.58</v>
      </c>
    </row>
    <row r="42" spans="1:23" ht="15">
      <c r="A42" s="25" t="s">
        <v>33</v>
      </c>
      <c r="B42" s="25"/>
      <c r="D42" s="9">
        <v>0</v>
      </c>
      <c r="F42" s="9">
        <v>192348675</v>
      </c>
      <c r="H42" s="9">
        <v>0</v>
      </c>
      <c r="J42" s="9">
        <v>192348675</v>
      </c>
      <c r="L42" s="10">
        <v>0.42</v>
      </c>
      <c r="N42" s="9">
        <v>0</v>
      </c>
      <c r="P42" s="26">
        <v>3164051429</v>
      </c>
      <c r="Q42" s="26"/>
      <c r="S42" s="9">
        <v>1437386625</v>
      </c>
      <c r="U42" s="9">
        <v>4601438054</v>
      </c>
      <c r="W42" s="10">
        <v>0.94</v>
      </c>
    </row>
    <row r="43" spans="1:23" ht="15">
      <c r="A43" s="25" t="s">
        <v>97</v>
      </c>
      <c r="B43" s="25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6">
        <v>0</v>
      </c>
      <c r="Q43" s="26"/>
      <c r="S43" s="9">
        <v>18031740579</v>
      </c>
      <c r="U43" s="9">
        <v>18031740579</v>
      </c>
      <c r="W43" s="10">
        <v>3.68</v>
      </c>
    </row>
    <row r="44" spans="1:23" ht="15">
      <c r="A44" s="25" t="s">
        <v>98</v>
      </c>
      <c r="B44" s="25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26">
        <v>0</v>
      </c>
      <c r="Q44" s="26"/>
      <c r="S44" s="9">
        <v>-539285845</v>
      </c>
      <c r="U44" s="9">
        <v>-539285845</v>
      </c>
      <c r="W44" s="10">
        <v>-0.11</v>
      </c>
    </row>
    <row r="45" spans="1:23" ht="15">
      <c r="A45" s="25" t="s">
        <v>99</v>
      </c>
      <c r="B45" s="25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6">
        <v>0</v>
      </c>
      <c r="Q45" s="26"/>
      <c r="S45" s="9">
        <v>4304037751</v>
      </c>
      <c r="U45" s="9">
        <v>4304037751</v>
      </c>
      <c r="W45" s="10">
        <v>0.88</v>
      </c>
    </row>
    <row r="46" spans="1:23" ht="15">
      <c r="A46" s="25" t="s">
        <v>27</v>
      </c>
      <c r="B46" s="25"/>
      <c r="D46" s="9">
        <v>0</v>
      </c>
      <c r="F46" s="9">
        <v>5896155258</v>
      </c>
      <c r="H46" s="9">
        <v>0</v>
      </c>
      <c r="J46" s="9">
        <v>5896155258</v>
      </c>
      <c r="L46" s="10">
        <v>12.82</v>
      </c>
      <c r="N46" s="9">
        <v>0</v>
      </c>
      <c r="P46" s="26">
        <v>10492370623</v>
      </c>
      <c r="Q46" s="26"/>
      <c r="S46" s="9">
        <v>-4211880633</v>
      </c>
      <c r="U46" s="9">
        <v>6280489990</v>
      </c>
      <c r="W46" s="10">
        <v>1.28</v>
      </c>
    </row>
    <row r="47" spans="1:23" ht="15">
      <c r="A47" s="25" t="s">
        <v>100</v>
      </c>
      <c r="B47" s="25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6">
        <v>0</v>
      </c>
      <c r="Q47" s="26"/>
      <c r="S47" s="9">
        <v>1301919321</v>
      </c>
      <c r="U47" s="9">
        <v>1301919321</v>
      </c>
      <c r="W47" s="10">
        <v>0.27</v>
      </c>
    </row>
    <row r="48" spans="1:23" ht="15">
      <c r="A48" s="25" t="s">
        <v>101</v>
      </c>
      <c r="B48" s="25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6">
        <v>0</v>
      </c>
      <c r="Q48" s="26"/>
      <c r="S48" s="9">
        <v>4611454771</v>
      </c>
      <c r="U48" s="9">
        <v>4611454771</v>
      </c>
      <c r="W48" s="10">
        <v>0.94</v>
      </c>
    </row>
    <row r="49" spans="1:23" ht="15">
      <c r="A49" s="25" t="s">
        <v>38</v>
      </c>
      <c r="B49" s="25"/>
      <c r="D49" s="9">
        <v>0</v>
      </c>
      <c r="F49" s="9">
        <v>5329272649</v>
      </c>
      <c r="H49" s="9">
        <v>0</v>
      </c>
      <c r="J49" s="9">
        <v>5329272649</v>
      </c>
      <c r="L49" s="10">
        <v>11.59</v>
      </c>
      <c r="N49" s="9">
        <v>0</v>
      </c>
      <c r="P49" s="26">
        <v>5329272649</v>
      </c>
      <c r="Q49" s="26"/>
      <c r="S49" s="9">
        <v>0</v>
      </c>
      <c r="U49" s="9">
        <v>5329272649</v>
      </c>
      <c r="W49" s="10">
        <v>1.0900000000000001</v>
      </c>
    </row>
    <row r="50" spans="1:23" ht="15">
      <c r="A50" s="27" t="s">
        <v>45</v>
      </c>
      <c r="B50" s="27"/>
      <c r="D50" s="13">
        <v>0</v>
      </c>
      <c r="F50" s="13">
        <v>243162409</v>
      </c>
      <c r="H50" s="13">
        <v>0</v>
      </c>
      <c r="J50" s="13">
        <v>243162409</v>
      </c>
      <c r="L50" s="14">
        <v>0.53</v>
      </c>
      <c r="N50" s="13">
        <v>0</v>
      </c>
      <c r="P50" s="26">
        <v>243162404</v>
      </c>
      <c r="Q50" s="32"/>
      <c r="S50" s="13">
        <v>0</v>
      </c>
      <c r="U50" s="13">
        <f>P50</f>
        <v>243162404</v>
      </c>
      <c r="W50" s="14">
        <v>0.05</v>
      </c>
    </row>
    <row r="51" spans="1:23" ht="15.4" thickBot="1">
      <c r="A51" s="29" t="s">
        <v>46</v>
      </c>
      <c r="B51" s="29"/>
      <c r="D51" s="16">
        <v>8044171887</v>
      </c>
      <c r="F51" s="16">
        <v>-19696264968</v>
      </c>
      <c r="H51" s="16">
        <v>58197801935</v>
      </c>
      <c r="J51" s="16">
        <v>46545708854</v>
      </c>
      <c r="L51" s="17">
        <v>101.24</v>
      </c>
      <c r="N51" s="16">
        <v>80887837188</v>
      </c>
      <c r="P51" s="33">
        <f>SUM(P9:Q50)</f>
        <v>200268042506</v>
      </c>
      <c r="Q51" s="33"/>
      <c r="S51" s="16">
        <v>193985488481</v>
      </c>
      <c r="U51" s="16">
        <f>SUM(U9:U50)</f>
        <v>475141368175</v>
      </c>
      <c r="W51" s="17">
        <v>97.03</v>
      </c>
    </row>
    <row r="52" spans="1:23" ht="13.15" thickTop="1">
      <c r="D52" s="31"/>
      <c r="F52" s="31"/>
      <c r="H52" s="31"/>
      <c r="N52" s="31"/>
      <c r="Q52" s="31"/>
      <c r="S52" s="31"/>
    </row>
  </sheetData>
  <mergeCells count="96">
    <mergeCell ref="A49:B49"/>
    <mergeCell ref="P49:Q49"/>
    <mergeCell ref="A50:B50"/>
    <mergeCell ref="P50:Q50"/>
    <mergeCell ref="A51:B51"/>
    <mergeCell ref="P51:Q51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rightToLeft="1" view="pageBreakPreview" topLeftCell="A2" zoomScale="130" zoomScaleNormal="100" zoomScaleSheetLayoutView="130" workbookViewId="0">
      <selection activeCell="B15" sqref="B15"/>
    </sheetView>
  </sheetViews>
  <sheetFormatPr defaultRowHeight="12.75"/>
  <cols>
    <col min="1" max="1" width="5.3984375" bestFit="1" customWidth="1"/>
    <col min="2" max="2" width="40.19921875" customWidth="1"/>
    <col min="3" max="3" width="1.265625" customWidth="1"/>
    <col min="4" max="4" width="20.59765625" bestFit="1" customWidth="1"/>
    <col min="5" max="5" width="1.265625" customWidth="1"/>
    <col min="6" max="6" width="20.59765625" bestFit="1" customWidth="1"/>
  </cols>
  <sheetData>
    <row r="1" spans="1:6" ht="18.75">
      <c r="A1" s="19" t="s">
        <v>0</v>
      </c>
      <c r="B1" s="19"/>
      <c r="C1" s="19"/>
      <c r="D1" s="19"/>
      <c r="E1" s="19"/>
      <c r="F1" s="19"/>
    </row>
    <row r="2" spans="1:6" ht="18.75">
      <c r="A2" s="19" t="s">
        <v>65</v>
      </c>
      <c r="B2" s="19"/>
      <c r="C2" s="19"/>
      <c r="D2" s="19"/>
      <c r="E2" s="19"/>
      <c r="F2" s="19"/>
    </row>
    <row r="3" spans="1:6" ht="18.75">
      <c r="A3" s="19" t="s">
        <v>2</v>
      </c>
      <c r="B3" s="19"/>
      <c r="C3" s="19"/>
      <c r="D3" s="19"/>
      <c r="E3" s="19"/>
      <c r="F3" s="19"/>
    </row>
    <row r="5" spans="1:6" ht="17.649999999999999">
      <c r="A5" s="1"/>
      <c r="B5" s="20" t="s">
        <v>102</v>
      </c>
      <c r="C5" s="20"/>
      <c r="D5" s="20"/>
      <c r="E5" s="20"/>
      <c r="F5" s="20"/>
    </row>
    <row r="6" spans="1:6" ht="15">
      <c r="A6" s="21" t="s">
        <v>103</v>
      </c>
      <c r="B6" s="21"/>
      <c r="D6" s="21" t="s">
        <v>80</v>
      </c>
      <c r="E6" s="21"/>
      <c r="F6" s="2" t="s">
        <v>81</v>
      </c>
    </row>
    <row r="7" spans="1:6" ht="15">
      <c r="A7" s="23" t="s">
        <v>54</v>
      </c>
      <c r="B7" s="23"/>
      <c r="D7" s="6">
        <v>67195070</v>
      </c>
      <c r="F7" s="6">
        <v>69727008</v>
      </c>
    </row>
    <row r="8" spans="1:6" ht="15">
      <c r="A8" s="25" t="s">
        <v>56</v>
      </c>
      <c r="B8" s="25"/>
      <c r="D8" s="9">
        <v>22123</v>
      </c>
      <c r="F8" s="9">
        <v>107008</v>
      </c>
    </row>
    <row r="9" spans="1:6" ht="15">
      <c r="A9" s="25" t="s">
        <v>58</v>
      </c>
      <c r="B9" s="25"/>
      <c r="D9" s="9">
        <v>85490</v>
      </c>
      <c r="F9" s="9">
        <v>418470</v>
      </c>
    </row>
    <row r="10" spans="1:6" ht="15">
      <c r="A10" s="25" t="s">
        <v>59</v>
      </c>
      <c r="B10" s="25"/>
      <c r="D10" s="9">
        <v>14509</v>
      </c>
      <c r="F10" s="9">
        <v>69997</v>
      </c>
    </row>
    <row r="11" spans="1:6" ht="15">
      <c r="A11" s="27" t="s">
        <v>60</v>
      </c>
      <c r="B11" s="27"/>
      <c r="D11" s="13">
        <v>24077212</v>
      </c>
      <c r="F11" s="13">
        <v>23814958</v>
      </c>
    </row>
    <row r="12" spans="1:6" ht="15.4" thickBot="1">
      <c r="A12" s="29" t="s">
        <v>46</v>
      </c>
      <c r="B12" s="29"/>
      <c r="D12" s="16">
        <v>91394404</v>
      </c>
      <c r="F12" s="16">
        <v>94137441</v>
      </c>
    </row>
  </sheetData>
  <mergeCells count="12">
    <mergeCell ref="A11:B11"/>
    <mergeCell ref="A12:B12"/>
    <mergeCell ref="A6:B6"/>
    <mergeCell ref="A7:B7"/>
    <mergeCell ref="A8:B8"/>
    <mergeCell ref="A9:B9"/>
    <mergeCell ref="A10:B10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rightToLeft="1" view="pageBreakPreview" zoomScale="130" zoomScaleNormal="100" zoomScaleSheetLayoutView="130" workbookViewId="0">
      <selection activeCell="B19" sqref="B19"/>
    </sheetView>
  </sheetViews>
  <sheetFormatPr defaultRowHeight="12.75"/>
  <cols>
    <col min="1" max="1" width="5.3984375" bestFit="1" customWidth="1"/>
    <col min="2" max="2" width="41.53125" customWidth="1"/>
    <col min="3" max="3" width="1.265625" customWidth="1"/>
    <col min="4" max="4" width="11.6640625" bestFit="1" customWidth="1"/>
    <col min="5" max="5" width="1.265625" customWidth="1"/>
    <col min="6" max="6" width="12.9296875" bestFit="1" customWidth="1"/>
    <col min="7" max="7" width="0.265625" customWidth="1"/>
  </cols>
  <sheetData>
    <row r="1" spans="1:6" ht="18.75">
      <c r="A1" s="19" t="s">
        <v>0</v>
      </c>
      <c r="B1" s="19"/>
      <c r="C1" s="19"/>
      <c r="D1" s="19"/>
      <c r="E1" s="19"/>
      <c r="F1" s="19"/>
    </row>
    <row r="2" spans="1:6" ht="18.75">
      <c r="A2" s="19" t="s">
        <v>65</v>
      </c>
      <c r="B2" s="19"/>
      <c r="C2" s="19"/>
      <c r="D2" s="19"/>
      <c r="E2" s="19"/>
      <c r="F2" s="19"/>
    </row>
    <row r="3" spans="1:6" ht="18.75">
      <c r="A3" s="19" t="s">
        <v>2</v>
      </c>
      <c r="B3" s="19"/>
      <c r="C3" s="19"/>
      <c r="D3" s="19"/>
      <c r="E3" s="19"/>
      <c r="F3" s="19"/>
    </row>
    <row r="5" spans="1:6" ht="17.649999999999999">
      <c r="A5" s="1"/>
      <c r="B5" s="20" t="s">
        <v>77</v>
      </c>
      <c r="C5" s="20"/>
      <c r="D5" s="20"/>
      <c r="E5" s="20"/>
      <c r="F5" s="20"/>
    </row>
    <row r="6" spans="1:6" ht="15">
      <c r="A6" s="21" t="s">
        <v>77</v>
      </c>
      <c r="B6" s="21"/>
      <c r="D6" s="2" t="s">
        <v>80</v>
      </c>
      <c r="F6" s="2" t="s">
        <v>9</v>
      </c>
    </row>
    <row r="7" spans="1:6" ht="15">
      <c r="A7" s="23" t="s">
        <v>77</v>
      </c>
      <c r="B7" s="23"/>
      <c r="D7" s="6">
        <v>2879</v>
      </c>
      <c r="F7" s="6">
        <v>547336752</v>
      </c>
    </row>
    <row r="8" spans="1:6" ht="15">
      <c r="A8" s="25" t="s">
        <v>104</v>
      </c>
      <c r="B8" s="25"/>
      <c r="D8" s="9">
        <v>0</v>
      </c>
      <c r="F8" s="9">
        <v>3383</v>
      </c>
    </row>
    <row r="9" spans="1:6" ht="15">
      <c r="A9" s="27" t="s">
        <v>105</v>
      </c>
      <c r="B9" s="27"/>
      <c r="D9" s="13">
        <v>57344837</v>
      </c>
      <c r="F9" s="13">
        <v>359382565</v>
      </c>
    </row>
    <row r="10" spans="1:6" ht="15">
      <c r="A10" s="29" t="s">
        <v>46</v>
      </c>
      <c r="B10" s="29"/>
      <c r="D10" s="16">
        <v>57347716</v>
      </c>
      <c r="F10" s="16">
        <v>906722700</v>
      </c>
    </row>
  </sheetData>
  <mergeCells count="9">
    <mergeCell ref="A7:B7"/>
    <mergeCell ref="A8:B8"/>
    <mergeCell ref="A9:B9"/>
    <mergeCell ref="A10:B10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Normal="100" zoomScaleSheetLayoutView="100" workbookViewId="0">
      <selection activeCell="E19" sqref="A19:E20"/>
    </sheetView>
  </sheetViews>
  <sheetFormatPr defaultRowHeight="12.75"/>
  <cols>
    <col min="1" max="1" width="22.59765625" bestFit="1" customWidth="1"/>
    <col min="2" max="2" width="1.265625" customWidth="1"/>
    <col min="3" max="3" width="12" bestFit="1" customWidth="1"/>
    <col min="4" max="4" width="1.265625" customWidth="1"/>
    <col min="5" max="5" width="20.19921875" bestFit="1" customWidth="1"/>
    <col min="6" max="6" width="1.265625" customWidth="1"/>
    <col min="7" max="7" width="13.86328125" bestFit="1" customWidth="1"/>
    <col min="8" max="8" width="1.265625" customWidth="1"/>
    <col min="9" max="9" width="14.73046875" bestFit="1" customWidth="1"/>
    <col min="10" max="10" width="1.265625" customWidth="1"/>
    <col min="11" max="11" width="12.9296875" bestFit="1" customWidth="1"/>
    <col min="12" max="12" width="1.265625" customWidth="1"/>
    <col min="13" max="13" width="14.73046875" bestFit="1" customWidth="1"/>
    <col min="14" max="14" width="1.265625" customWidth="1"/>
    <col min="15" max="15" width="15.9296875" bestFit="1" customWidth="1"/>
    <col min="16" max="16" width="1.265625" customWidth="1"/>
    <col min="17" max="17" width="14.73046875" bestFit="1" customWidth="1"/>
    <col min="18" max="18" width="1.265625" customWidth="1"/>
    <col min="19" max="19" width="15.9296875" bestFit="1" customWidth="1"/>
    <col min="20" max="20" width="0.265625" customWidth="1"/>
  </cols>
  <sheetData>
    <row r="1" spans="1:19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8.7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5" spans="1:19" ht="17.649999999999999">
      <c r="A5" s="20" t="s">
        <v>83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>
      <c r="A6" s="21" t="s">
        <v>47</v>
      </c>
      <c r="C6" s="21" t="s">
        <v>106</v>
      </c>
      <c r="D6" s="21"/>
      <c r="E6" s="21"/>
      <c r="F6" s="21"/>
      <c r="G6" s="21"/>
      <c r="I6" s="21" t="s">
        <v>80</v>
      </c>
      <c r="J6" s="21"/>
      <c r="K6" s="21"/>
      <c r="L6" s="21"/>
      <c r="M6" s="21"/>
      <c r="O6" s="21" t="s">
        <v>81</v>
      </c>
      <c r="P6" s="21"/>
      <c r="Q6" s="21"/>
      <c r="R6" s="21"/>
      <c r="S6" s="21"/>
    </row>
    <row r="7" spans="1:19" ht="30">
      <c r="A7" s="21"/>
      <c r="C7" s="18" t="s">
        <v>107</v>
      </c>
      <c r="D7" s="3"/>
      <c r="E7" s="18" t="s">
        <v>108</v>
      </c>
      <c r="F7" s="3"/>
      <c r="G7" s="18" t="s">
        <v>109</v>
      </c>
      <c r="I7" s="18" t="s">
        <v>110</v>
      </c>
      <c r="J7" s="3"/>
      <c r="K7" s="18" t="s">
        <v>111</v>
      </c>
      <c r="L7" s="3"/>
      <c r="M7" s="18" t="s">
        <v>112</v>
      </c>
      <c r="O7" s="18" t="s">
        <v>110</v>
      </c>
      <c r="P7" s="3"/>
      <c r="Q7" s="18" t="s">
        <v>111</v>
      </c>
      <c r="R7" s="3"/>
      <c r="S7" s="18" t="s">
        <v>112</v>
      </c>
    </row>
    <row r="8" spans="1:19" ht="15">
      <c r="A8" s="5" t="s">
        <v>28</v>
      </c>
      <c r="C8" s="5" t="s">
        <v>113</v>
      </c>
      <c r="E8" s="6">
        <v>19023660</v>
      </c>
      <c r="G8" s="6">
        <v>1100</v>
      </c>
      <c r="I8" s="6">
        <v>0</v>
      </c>
      <c r="K8" s="6">
        <v>0</v>
      </c>
      <c r="M8" s="6">
        <v>0</v>
      </c>
      <c r="O8" s="6">
        <v>20926026000</v>
      </c>
      <c r="Q8" s="6">
        <v>0</v>
      </c>
      <c r="S8" s="6">
        <v>20926026000</v>
      </c>
    </row>
    <row r="9" spans="1:19" ht="15">
      <c r="A9" s="8" t="s">
        <v>31</v>
      </c>
      <c r="C9" s="8" t="s">
        <v>114</v>
      </c>
      <c r="E9" s="9">
        <v>2224603</v>
      </c>
      <c r="G9" s="9">
        <v>5000</v>
      </c>
      <c r="I9" s="9">
        <v>0</v>
      </c>
      <c r="K9" s="9">
        <v>0</v>
      </c>
      <c r="M9" s="9">
        <v>0</v>
      </c>
      <c r="O9" s="9">
        <v>11123015000</v>
      </c>
      <c r="Q9" s="9">
        <v>75666769</v>
      </c>
      <c r="S9" s="9">
        <v>11047348231</v>
      </c>
    </row>
    <row r="10" spans="1:19" ht="15">
      <c r="A10" s="8" t="s">
        <v>43</v>
      </c>
      <c r="C10" s="8" t="s">
        <v>115</v>
      </c>
      <c r="E10" s="9">
        <v>4535293</v>
      </c>
      <c r="G10" s="9">
        <v>750</v>
      </c>
      <c r="I10" s="9">
        <v>0</v>
      </c>
      <c r="K10" s="9">
        <v>0</v>
      </c>
      <c r="M10" s="9">
        <v>0</v>
      </c>
      <c r="O10" s="9">
        <v>3401469750</v>
      </c>
      <c r="Q10" s="9">
        <v>305368855</v>
      </c>
      <c r="S10" s="9">
        <v>3096100895</v>
      </c>
    </row>
    <row r="11" spans="1:19" ht="15">
      <c r="A11" s="8" t="s">
        <v>30</v>
      </c>
      <c r="C11" s="8" t="s">
        <v>116</v>
      </c>
      <c r="E11" s="9">
        <v>644254</v>
      </c>
      <c r="G11" s="9">
        <v>12450</v>
      </c>
      <c r="I11" s="9">
        <v>8020962300</v>
      </c>
      <c r="K11" s="9">
        <v>576203903</v>
      </c>
      <c r="M11" s="9">
        <v>7444758397</v>
      </c>
      <c r="O11" s="9">
        <v>8020962300</v>
      </c>
      <c r="Q11" s="9">
        <v>576203903</v>
      </c>
      <c r="S11" s="9">
        <v>7444758397</v>
      </c>
    </row>
    <row r="12" spans="1:19" ht="15">
      <c r="A12" s="8" t="s">
        <v>23</v>
      </c>
      <c r="C12" s="8" t="s">
        <v>117</v>
      </c>
      <c r="E12" s="9">
        <v>22327024</v>
      </c>
      <c r="G12" s="9">
        <v>1350</v>
      </c>
      <c r="I12" s="9">
        <v>0</v>
      </c>
      <c r="K12" s="9">
        <v>0</v>
      </c>
      <c r="M12" s="9">
        <v>0</v>
      </c>
      <c r="O12" s="9">
        <v>30141482400</v>
      </c>
      <c r="Q12" s="9">
        <v>0</v>
      </c>
      <c r="S12" s="9">
        <v>30141482400</v>
      </c>
    </row>
    <row r="13" spans="1:19" ht="15">
      <c r="A13" s="8" t="s">
        <v>19</v>
      </c>
      <c r="C13" s="8" t="s">
        <v>9</v>
      </c>
      <c r="E13" s="9">
        <v>1750000</v>
      </c>
      <c r="G13" s="9">
        <v>400</v>
      </c>
      <c r="I13" s="9">
        <v>700000000</v>
      </c>
      <c r="K13" s="9">
        <v>100586510</v>
      </c>
      <c r="M13" s="9">
        <v>599413490</v>
      </c>
      <c r="O13" s="9">
        <v>700000000</v>
      </c>
      <c r="Q13" s="9">
        <v>100586510</v>
      </c>
      <c r="S13" s="9">
        <v>599413490</v>
      </c>
    </row>
    <row r="14" spans="1:19" ht="15">
      <c r="A14" s="11" t="s">
        <v>94</v>
      </c>
      <c r="C14" s="11" t="s">
        <v>118</v>
      </c>
      <c r="E14" s="13">
        <v>30000000</v>
      </c>
      <c r="G14" s="13">
        <v>260</v>
      </c>
      <c r="I14" s="13">
        <v>0</v>
      </c>
      <c r="K14" s="13">
        <v>0</v>
      </c>
      <c r="M14" s="13">
        <v>0</v>
      </c>
      <c r="O14" s="13">
        <v>7800000000</v>
      </c>
      <c r="Q14" s="13">
        <v>167292225</v>
      </c>
      <c r="S14" s="13">
        <v>7632707775</v>
      </c>
    </row>
    <row r="15" spans="1:19" ht="15">
      <c r="A15" s="15" t="s">
        <v>46</v>
      </c>
      <c r="C15" s="16"/>
      <c r="E15" s="16"/>
      <c r="G15" s="16"/>
      <c r="I15" s="16">
        <v>8720962300</v>
      </c>
      <c r="K15" s="16">
        <v>676790413</v>
      </c>
      <c r="M15" s="16">
        <v>8044171887</v>
      </c>
      <c r="O15" s="16">
        <v>82112955450</v>
      </c>
      <c r="Q15" s="16">
        <v>1225118262</v>
      </c>
      <c r="S15" s="16">
        <v>80887837188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rightToLeft="1" view="pageBreakPreview" zoomScale="115" zoomScaleNormal="100" zoomScaleSheetLayoutView="115" workbookViewId="0">
      <selection activeCell="I13" sqref="I13"/>
    </sheetView>
  </sheetViews>
  <sheetFormatPr defaultRowHeight="12.75"/>
  <cols>
    <col min="1" max="1" width="30.1328125" bestFit="1" customWidth="1"/>
    <col min="2" max="2" width="1.265625" customWidth="1"/>
    <col min="3" max="3" width="11.6640625" bestFit="1" customWidth="1"/>
    <col min="4" max="4" width="1.265625" customWidth="1"/>
    <col min="5" max="5" width="8.6640625" bestFit="1" customWidth="1"/>
    <col min="6" max="6" width="1.265625" customWidth="1"/>
    <col min="7" max="7" width="11.6640625" bestFit="1" customWidth="1"/>
    <col min="8" max="8" width="1.265625" customWidth="1"/>
    <col min="9" max="9" width="11.6640625" bestFit="1" customWidth="1"/>
    <col min="10" max="10" width="1.265625" customWidth="1"/>
    <col min="11" max="11" width="8.6640625" bestFit="1" customWidth="1"/>
    <col min="12" max="12" width="1.265625" customWidth="1"/>
    <col min="13" max="13" width="11.6640625" bestFit="1" customWidth="1"/>
    <col min="14" max="14" width="0.265625" customWidth="1"/>
  </cols>
  <sheetData>
    <row r="1" spans="1:13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5" spans="1:13" ht="17.649999999999999">
      <c r="A5" s="20" t="s">
        <v>121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5">
      <c r="A6" s="21" t="s">
        <v>68</v>
      </c>
      <c r="C6" s="21" t="s">
        <v>80</v>
      </c>
      <c r="D6" s="21"/>
      <c r="E6" s="21"/>
      <c r="F6" s="21"/>
      <c r="G6" s="21"/>
      <c r="I6" s="21" t="s">
        <v>81</v>
      </c>
      <c r="J6" s="21"/>
      <c r="K6" s="21"/>
      <c r="L6" s="21"/>
      <c r="M6" s="21"/>
    </row>
    <row r="7" spans="1:13" ht="15">
      <c r="A7" s="21"/>
      <c r="C7" s="18" t="s">
        <v>119</v>
      </c>
      <c r="D7" s="3"/>
      <c r="E7" s="18" t="s">
        <v>111</v>
      </c>
      <c r="F7" s="3"/>
      <c r="G7" s="18" t="s">
        <v>120</v>
      </c>
      <c r="I7" s="18" t="s">
        <v>119</v>
      </c>
      <c r="J7" s="3"/>
      <c r="K7" s="18" t="s">
        <v>111</v>
      </c>
      <c r="L7" s="3"/>
      <c r="M7" s="18" t="s">
        <v>120</v>
      </c>
    </row>
    <row r="8" spans="1:13" ht="15">
      <c r="A8" s="5" t="s">
        <v>54</v>
      </c>
      <c r="C8" s="6">
        <v>67195070</v>
      </c>
      <c r="E8" s="6">
        <v>0</v>
      </c>
      <c r="G8" s="6">
        <v>67195070</v>
      </c>
      <c r="I8" s="6">
        <v>69727008</v>
      </c>
      <c r="K8" s="6">
        <v>0</v>
      </c>
      <c r="M8" s="6">
        <v>69727008</v>
      </c>
    </row>
    <row r="9" spans="1:13" ht="15">
      <c r="A9" s="8" t="s">
        <v>56</v>
      </c>
      <c r="C9" s="9">
        <v>22123</v>
      </c>
      <c r="E9" s="9">
        <v>0</v>
      </c>
      <c r="G9" s="9">
        <v>22123</v>
      </c>
      <c r="I9" s="9">
        <v>107008</v>
      </c>
      <c r="K9" s="9">
        <v>12</v>
      </c>
      <c r="M9" s="9">
        <v>106996</v>
      </c>
    </row>
    <row r="10" spans="1:13" ht="15">
      <c r="A10" s="8" t="s">
        <v>58</v>
      </c>
      <c r="C10" s="9">
        <v>85490</v>
      </c>
      <c r="E10" s="9">
        <v>1</v>
      </c>
      <c r="G10" s="9">
        <v>85489</v>
      </c>
      <c r="I10" s="9">
        <v>418470</v>
      </c>
      <c r="K10" s="9">
        <v>203</v>
      </c>
      <c r="M10" s="9">
        <v>418267</v>
      </c>
    </row>
    <row r="11" spans="1:13" ht="15">
      <c r="A11" s="8" t="s">
        <v>59</v>
      </c>
      <c r="C11" s="9">
        <v>14509</v>
      </c>
      <c r="E11" s="9">
        <v>0</v>
      </c>
      <c r="G11" s="9">
        <v>14509</v>
      </c>
      <c r="I11" s="9">
        <v>69997</v>
      </c>
      <c r="K11" s="9">
        <v>113</v>
      </c>
      <c r="M11" s="9">
        <v>69884</v>
      </c>
    </row>
    <row r="12" spans="1:13" ht="15">
      <c r="A12" s="11" t="s">
        <v>60</v>
      </c>
      <c r="C12" s="13">
        <v>24077212</v>
      </c>
      <c r="E12" s="13">
        <v>169664</v>
      </c>
      <c r="G12" s="13">
        <v>23907548</v>
      </c>
      <c r="I12" s="13">
        <v>23814958</v>
      </c>
      <c r="K12" s="13">
        <v>169909</v>
      </c>
      <c r="M12" s="13">
        <v>23645049</v>
      </c>
    </row>
    <row r="13" spans="1:13" ht="15">
      <c r="A13" s="15" t="s">
        <v>46</v>
      </c>
      <c r="C13" s="16">
        <v>91394404</v>
      </c>
      <c r="E13" s="16">
        <v>169665</v>
      </c>
      <c r="G13" s="16">
        <v>91224739</v>
      </c>
      <c r="I13" s="16">
        <v>94137441</v>
      </c>
      <c r="K13" s="16">
        <v>170237</v>
      </c>
      <c r="M13" s="16">
        <v>93967204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rightToLeft="1" view="pageBreakPreview" topLeftCell="A22" zoomScale="85" zoomScaleNormal="100" zoomScaleSheetLayoutView="85" workbookViewId="0">
      <selection activeCell="E17" sqref="E17"/>
    </sheetView>
  </sheetViews>
  <sheetFormatPr defaultRowHeight="12.75"/>
  <cols>
    <col min="1" max="1" width="24.265625" bestFit="1" customWidth="1"/>
    <col min="2" max="2" width="1.265625" customWidth="1"/>
    <col min="3" max="3" width="11.6640625" bestFit="1" customWidth="1"/>
    <col min="4" max="4" width="1.265625" customWidth="1"/>
    <col min="5" max="5" width="17.19921875" bestFit="1" customWidth="1"/>
    <col min="6" max="6" width="1.265625" customWidth="1"/>
    <col min="7" max="7" width="17.19921875" bestFit="1" customWidth="1"/>
    <col min="8" max="8" width="1.265625" customWidth="1"/>
    <col min="9" max="9" width="16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7.19921875" bestFit="1" customWidth="1"/>
  </cols>
  <sheetData>
    <row r="1" spans="1:17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5" spans="1:17" ht="17.649999999999999">
      <c r="A5" s="20" t="s">
        <v>122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>
      <c r="A6" s="21" t="s">
        <v>68</v>
      </c>
      <c r="C6" s="21" t="s">
        <v>80</v>
      </c>
      <c r="D6" s="21"/>
      <c r="E6" s="21"/>
      <c r="F6" s="21"/>
      <c r="G6" s="21"/>
      <c r="H6" s="21"/>
      <c r="I6" s="21"/>
      <c r="K6" s="21" t="s">
        <v>81</v>
      </c>
      <c r="L6" s="21"/>
      <c r="M6" s="21"/>
      <c r="N6" s="21"/>
      <c r="O6" s="21"/>
      <c r="P6" s="21"/>
      <c r="Q6" s="21"/>
    </row>
    <row r="7" spans="1:17" ht="30">
      <c r="A7" s="21"/>
      <c r="C7" s="18" t="s">
        <v>13</v>
      </c>
      <c r="D7" s="3"/>
      <c r="E7" s="18" t="s">
        <v>123</v>
      </c>
      <c r="F7" s="3"/>
      <c r="G7" s="18" t="s">
        <v>124</v>
      </c>
      <c r="H7" s="3"/>
      <c r="I7" s="18" t="s">
        <v>125</v>
      </c>
      <c r="K7" s="18" t="s">
        <v>13</v>
      </c>
      <c r="L7" s="3"/>
      <c r="M7" s="18" t="s">
        <v>123</v>
      </c>
      <c r="N7" s="3"/>
      <c r="O7" s="18" t="s">
        <v>124</v>
      </c>
      <c r="P7" s="3"/>
      <c r="Q7" s="18" t="s">
        <v>125</v>
      </c>
    </row>
    <row r="8" spans="1:17" ht="15">
      <c r="A8" s="5" t="s">
        <v>28</v>
      </c>
      <c r="C8" s="6">
        <v>1652837</v>
      </c>
      <c r="E8" s="6">
        <v>9940495098</v>
      </c>
      <c r="G8" s="6">
        <v>10356401457</v>
      </c>
      <c r="I8" s="6">
        <v>-415906359</v>
      </c>
      <c r="K8" s="6">
        <v>11652837</v>
      </c>
      <c r="M8" s="6">
        <v>70577545098</v>
      </c>
      <c r="O8" s="6">
        <v>73014737201</v>
      </c>
      <c r="Q8" s="6">
        <v>-2437192103</v>
      </c>
    </row>
    <row r="9" spans="1:17" ht="15">
      <c r="A9" s="8" t="s">
        <v>29</v>
      </c>
      <c r="C9" s="9">
        <v>835770</v>
      </c>
      <c r="E9" s="9">
        <v>19880976304</v>
      </c>
      <c r="G9" s="9">
        <v>20474892980</v>
      </c>
      <c r="I9" s="9">
        <v>-593916676</v>
      </c>
      <c r="K9" s="9">
        <v>2188263</v>
      </c>
      <c r="M9" s="9">
        <v>51690560890</v>
      </c>
      <c r="O9" s="9">
        <v>53608589336</v>
      </c>
      <c r="Q9" s="9">
        <v>-1918028446</v>
      </c>
    </row>
    <row r="10" spans="1:17" ht="15">
      <c r="A10" s="8" t="s">
        <v>26</v>
      </c>
      <c r="C10" s="9">
        <v>1942819</v>
      </c>
      <c r="E10" s="9">
        <v>27833378265</v>
      </c>
      <c r="G10" s="9">
        <v>21881167025</v>
      </c>
      <c r="I10" s="9">
        <v>5952211240</v>
      </c>
      <c r="K10" s="9">
        <v>7639257</v>
      </c>
      <c r="M10" s="9">
        <v>101545152382</v>
      </c>
      <c r="O10" s="9">
        <v>86037792744</v>
      </c>
      <c r="Q10" s="9">
        <v>15507359638</v>
      </c>
    </row>
    <row r="11" spans="1:17" ht="15">
      <c r="A11" s="8" t="s">
        <v>22</v>
      </c>
      <c r="C11" s="9">
        <v>389256</v>
      </c>
      <c r="E11" s="9">
        <v>19880973473</v>
      </c>
      <c r="G11" s="9">
        <v>16400964999</v>
      </c>
      <c r="I11" s="9">
        <v>3480008474</v>
      </c>
      <c r="K11" s="9">
        <v>389256</v>
      </c>
      <c r="M11" s="9">
        <v>19880973473</v>
      </c>
      <c r="O11" s="9">
        <v>16400964999</v>
      </c>
      <c r="Q11" s="9">
        <v>3480008474</v>
      </c>
    </row>
    <row r="12" spans="1:17" ht="15">
      <c r="A12" s="8" t="s">
        <v>42</v>
      </c>
      <c r="C12" s="9">
        <v>2018649</v>
      </c>
      <c r="E12" s="9">
        <v>19881016154</v>
      </c>
      <c r="G12" s="9">
        <v>20788769814</v>
      </c>
      <c r="I12" s="9">
        <v>-907753660</v>
      </c>
      <c r="K12" s="9">
        <v>5418649</v>
      </c>
      <c r="M12" s="9">
        <v>50062362254</v>
      </c>
      <c r="O12" s="9">
        <v>55803187012</v>
      </c>
      <c r="Q12" s="9">
        <v>-5740824758</v>
      </c>
    </row>
    <row r="13" spans="1:17" ht="15">
      <c r="A13" s="8" t="s">
        <v>86</v>
      </c>
      <c r="C13" s="9">
        <v>1728</v>
      </c>
      <c r="E13" s="9">
        <v>14597778653</v>
      </c>
      <c r="G13" s="9">
        <v>12073839455</v>
      </c>
      <c r="I13" s="9">
        <v>2523939198</v>
      </c>
      <c r="K13" s="9">
        <v>13712</v>
      </c>
      <c r="M13" s="9">
        <v>124909462878</v>
      </c>
      <c r="O13" s="9">
        <v>90667875403</v>
      </c>
      <c r="Q13" s="9">
        <v>34241587475</v>
      </c>
    </row>
    <row r="14" spans="1:17" ht="15">
      <c r="A14" s="8" t="s">
        <v>25</v>
      </c>
      <c r="C14" s="9">
        <v>362819</v>
      </c>
      <c r="E14" s="9">
        <v>9940488003</v>
      </c>
      <c r="G14" s="9">
        <v>10520458758</v>
      </c>
      <c r="I14" s="9">
        <v>-579970755</v>
      </c>
      <c r="K14" s="9">
        <v>362819</v>
      </c>
      <c r="M14" s="9">
        <v>9940488003</v>
      </c>
      <c r="O14" s="9">
        <v>10520458758</v>
      </c>
      <c r="Q14" s="9">
        <v>-579970755</v>
      </c>
    </row>
    <row r="15" spans="1:17" ht="15">
      <c r="A15" s="8" t="s">
        <v>20</v>
      </c>
      <c r="C15" s="9">
        <v>5006217</v>
      </c>
      <c r="E15" s="9">
        <v>19880998482</v>
      </c>
      <c r="G15" s="9">
        <v>16706085797</v>
      </c>
      <c r="I15" s="9">
        <v>3174912685</v>
      </c>
      <c r="K15" s="9">
        <v>14407925</v>
      </c>
      <c r="M15" s="9">
        <v>52684643825</v>
      </c>
      <c r="O15" s="9">
        <v>48080223471</v>
      </c>
      <c r="Q15" s="9">
        <v>4604420354</v>
      </c>
    </row>
    <row r="16" spans="1:17" ht="15">
      <c r="A16" s="8" t="s">
        <v>34</v>
      </c>
      <c r="C16" s="9">
        <v>8833100</v>
      </c>
      <c r="E16" s="9">
        <v>37773896670</v>
      </c>
      <c r="G16" s="9">
        <v>36140560081</v>
      </c>
      <c r="I16" s="9">
        <v>1633336589</v>
      </c>
      <c r="K16" s="9">
        <v>39167562</v>
      </c>
      <c r="M16" s="9">
        <v>161032493006</v>
      </c>
      <c r="O16" s="9">
        <v>160253775084</v>
      </c>
      <c r="Q16" s="9">
        <v>778717922</v>
      </c>
    </row>
    <row r="17" spans="1:17" ht="15">
      <c r="A17" s="8" t="s">
        <v>23</v>
      </c>
      <c r="C17" s="9">
        <v>162750</v>
      </c>
      <c r="E17" s="9">
        <v>1315284724</v>
      </c>
      <c r="G17" s="9">
        <v>850971409</v>
      </c>
      <c r="I17" s="9">
        <v>464313315</v>
      </c>
      <c r="K17" s="9">
        <v>22327024</v>
      </c>
      <c r="M17" s="9">
        <v>151044884582</v>
      </c>
      <c r="O17" s="9">
        <v>116741377369</v>
      </c>
      <c r="Q17" s="9">
        <v>34303507213</v>
      </c>
    </row>
    <row r="18" spans="1:17" ht="15">
      <c r="A18" s="8" t="s">
        <v>35</v>
      </c>
      <c r="C18" s="9">
        <v>6945902</v>
      </c>
      <c r="E18" s="9">
        <v>30490883321</v>
      </c>
      <c r="G18" s="9">
        <v>27988193607</v>
      </c>
      <c r="I18" s="9">
        <v>2502689714</v>
      </c>
      <c r="K18" s="9">
        <v>27000000</v>
      </c>
      <c r="M18" s="9">
        <v>102775847393</v>
      </c>
      <c r="O18" s="9">
        <v>108795261936</v>
      </c>
      <c r="Q18" s="9">
        <v>-6019414543</v>
      </c>
    </row>
    <row r="19" spans="1:17" ht="15">
      <c r="A19" s="8" t="s">
        <v>21</v>
      </c>
      <c r="C19" s="9">
        <v>145470</v>
      </c>
      <c r="E19" s="9">
        <v>39761886595</v>
      </c>
      <c r="G19" s="9">
        <v>29873834048</v>
      </c>
      <c r="I19" s="9">
        <v>9888052547</v>
      </c>
      <c r="K19" s="9">
        <v>495470</v>
      </c>
      <c r="M19" s="9">
        <v>130641913795</v>
      </c>
      <c r="O19" s="9">
        <v>101750110373</v>
      </c>
      <c r="Q19" s="9">
        <v>28891803422</v>
      </c>
    </row>
    <row r="20" spans="1:17" ht="15">
      <c r="A20" s="8" t="s">
        <v>24</v>
      </c>
      <c r="C20" s="9">
        <v>5800000</v>
      </c>
      <c r="E20" s="9">
        <v>50102108259</v>
      </c>
      <c r="G20" s="9">
        <v>34823559595</v>
      </c>
      <c r="I20" s="9">
        <v>15278548664</v>
      </c>
      <c r="K20" s="9">
        <v>13800000</v>
      </c>
      <c r="M20" s="9">
        <v>100043180259</v>
      </c>
      <c r="O20" s="9">
        <v>82856055595</v>
      </c>
      <c r="Q20" s="9">
        <v>17187124664</v>
      </c>
    </row>
    <row r="21" spans="1:17" ht="15">
      <c r="A21" s="8" t="s">
        <v>31</v>
      </c>
      <c r="C21" s="9">
        <v>1028986</v>
      </c>
      <c r="E21" s="9">
        <v>46441935616</v>
      </c>
      <c r="G21" s="9">
        <v>35012618713</v>
      </c>
      <c r="I21" s="9">
        <v>11429316903</v>
      </c>
      <c r="K21" s="9">
        <v>1728986</v>
      </c>
      <c r="M21" s="9">
        <v>76933425316</v>
      </c>
      <c r="O21" s="9">
        <v>58831050763</v>
      </c>
      <c r="Q21" s="9">
        <v>18102374553</v>
      </c>
    </row>
    <row r="22" spans="1:17" ht="15">
      <c r="A22" s="8" t="s">
        <v>32</v>
      </c>
      <c r="C22" s="9">
        <v>3242631</v>
      </c>
      <c r="E22" s="9">
        <v>9940500765</v>
      </c>
      <c r="G22" s="9">
        <v>8033548391</v>
      </c>
      <c r="I22" s="9">
        <v>1906952374</v>
      </c>
      <c r="K22" s="9">
        <v>3242631</v>
      </c>
      <c r="M22" s="9">
        <v>9940500765</v>
      </c>
      <c r="O22" s="9">
        <v>8033548391</v>
      </c>
      <c r="Q22" s="9">
        <v>1906952374</v>
      </c>
    </row>
    <row r="23" spans="1:17" ht="15">
      <c r="A23" s="8" t="s">
        <v>36</v>
      </c>
      <c r="C23" s="9">
        <v>4231833</v>
      </c>
      <c r="E23" s="9">
        <v>9940497832</v>
      </c>
      <c r="G23" s="9">
        <v>7479430150</v>
      </c>
      <c r="I23" s="9">
        <v>2461067682</v>
      </c>
      <c r="K23" s="9">
        <v>4231833</v>
      </c>
      <c r="M23" s="9">
        <v>9940497832</v>
      </c>
      <c r="O23" s="9">
        <v>7479430150</v>
      </c>
      <c r="Q23" s="9">
        <v>2461067682</v>
      </c>
    </row>
    <row r="24" spans="1:17" ht="15">
      <c r="A24" s="8" t="s">
        <v>43</v>
      </c>
      <c r="C24" s="9">
        <v>0</v>
      </c>
      <c r="E24" s="9">
        <v>0</v>
      </c>
      <c r="G24" s="9">
        <v>0</v>
      </c>
      <c r="I24" s="9">
        <v>0</v>
      </c>
      <c r="K24" s="9">
        <v>4535293</v>
      </c>
      <c r="M24" s="9">
        <v>41025602864</v>
      </c>
      <c r="O24" s="9">
        <v>49286949875</v>
      </c>
      <c r="Q24" s="9">
        <v>-8261347011</v>
      </c>
    </row>
    <row r="25" spans="1:17" ht="15">
      <c r="A25" s="8" t="s">
        <v>44</v>
      </c>
      <c r="C25" s="9">
        <v>0</v>
      </c>
      <c r="E25" s="9">
        <v>0</v>
      </c>
      <c r="G25" s="9">
        <v>0</v>
      </c>
      <c r="I25" s="9">
        <v>0</v>
      </c>
      <c r="K25" s="9">
        <v>5322535</v>
      </c>
      <c r="M25" s="9">
        <v>47547089782</v>
      </c>
      <c r="O25" s="9">
        <v>55269506000</v>
      </c>
      <c r="Q25" s="9">
        <v>-7722416218</v>
      </c>
    </row>
    <row r="26" spans="1:17" ht="15">
      <c r="A26" s="8" t="s">
        <v>19</v>
      </c>
      <c r="C26" s="9">
        <v>0</v>
      </c>
      <c r="E26" s="9">
        <v>0</v>
      </c>
      <c r="G26" s="9">
        <v>0</v>
      </c>
      <c r="I26" s="9">
        <v>0</v>
      </c>
      <c r="K26" s="9">
        <v>1750000</v>
      </c>
      <c r="M26" s="9">
        <v>4773428157</v>
      </c>
      <c r="O26" s="9">
        <v>3976107030</v>
      </c>
      <c r="Q26" s="9">
        <v>797321127</v>
      </c>
    </row>
    <row r="27" spans="1:17" ht="15">
      <c r="A27" s="8" t="s">
        <v>87</v>
      </c>
      <c r="C27" s="9">
        <v>0</v>
      </c>
      <c r="E27" s="9">
        <v>0</v>
      </c>
      <c r="G27" s="9">
        <v>0</v>
      </c>
      <c r="I27" s="9">
        <v>0</v>
      </c>
      <c r="K27" s="9">
        <v>3497266</v>
      </c>
      <c r="M27" s="9">
        <v>40016723567</v>
      </c>
      <c r="O27" s="9">
        <v>39040615111</v>
      </c>
      <c r="Q27" s="9">
        <v>976108456</v>
      </c>
    </row>
    <row r="28" spans="1:17" ht="15">
      <c r="A28" s="8" t="s">
        <v>40</v>
      </c>
      <c r="C28" s="9">
        <v>0</v>
      </c>
      <c r="E28" s="9">
        <v>0</v>
      </c>
      <c r="G28" s="9">
        <v>0</v>
      </c>
      <c r="I28" s="9">
        <v>0</v>
      </c>
      <c r="K28" s="9">
        <v>2350000</v>
      </c>
      <c r="M28" s="9">
        <v>30391587675</v>
      </c>
      <c r="O28" s="9">
        <v>38101317654</v>
      </c>
      <c r="Q28" s="9">
        <v>-7709729979</v>
      </c>
    </row>
    <row r="29" spans="1:17" ht="15">
      <c r="A29" s="8" t="s">
        <v>88</v>
      </c>
      <c r="C29" s="9">
        <v>0</v>
      </c>
      <c r="E29" s="9">
        <v>0</v>
      </c>
      <c r="G29" s="9">
        <v>0</v>
      </c>
      <c r="I29" s="9">
        <v>0</v>
      </c>
      <c r="K29" s="9">
        <v>25833</v>
      </c>
      <c r="M29" s="9">
        <v>334729082</v>
      </c>
      <c r="O29" s="9">
        <v>345449145</v>
      </c>
      <c r="Q29" s="9">
        <v>-10720063</v>
      </c>
    </row>
    <row r="30" spans="1:17" ht="15">
      <c r="A30" s="8" t="s">
        <v>89</v>
      </c>
      <c r="C30" s="9">
        <v>0</v>
      </c>
      <c r="E30" s="9">
        <v>0</v>
      </c>
      <c r="G30" s="9">
        <v>0</v>
      </c>
      <c r="I30" s="9">
        <v>0</v>
      </c>
      <c r="K30" s="9">
        <v>5353304</v>
      </c>
      <c r="M30" s="9">
        <v>45600221009</v>
      </c>
      <c r="O30" s="9">
        <v>40123746882</v>
      </c>
      <c r="Q30" s="9">
        <v>5476474127</v>
      </c>
    </row>
    <row r="31" spans="1:17" ht="15">
      <c r="A31" s="8" t="s">
        <v>41</v>
      </c>
      <c r="C31" s="9">
        <v>0</v>
      </c>
      <c r="E31" s="9">
        <v>0</v>
      </c>
      <c r="G31" s="9">
        <v>0</v>
      </c>
      <c r="I31" s="9">
        <v>0</v>
      </c>
      <c r="K31" s="9">
        <v>7800000</v>
      </c>
      <c r="M31" s="9">
        <v>50162745150</v>
      </c>
      <c r="O31" s="9">
        <v>41249098799</v>
      </c>
      <c r="Q31" s="9">
        <v>8913646351</v>
      </c>
    </row>
    <row r="32" spans="1:17" ht="15">
      <c r="A32" s="8" t="s">
        <v>30</v>
      </c>
      <c r="C32" s="9">
        <v>0</v>
      </c>
      <c r="E32" s="9">
        <v>0</v>
      </c>
      <c r="G32" s="9">
        <v>0</v>
      </c>
      <c r="I32" s="9">
        <v>0</v>
      </c>
      <c r="K32" s="9">
        <v>1050000</v>
      </c>
      <c r="M32" s="9">
        <v>89061909750</v>
      </c>
      <c r="O32" s="9">
        <v>61696210275</v>
      </c>
      <c r="Q32" s="9">
        <v>27365699475</v>
      </c>
    </row>
    <row r="33" spans="1:17" ht="15">
      <c r="A33" s="8" t="s">
        <v>90</v>
      </c>
      <c r="C33" s="9">
        <v>0</v>
      </c>
      <c r="E33" s="9">
        <v>0</v>
      </c>
      <c r="G33" s="9">
        <v>0</v>
      </c>
      <c r="I33" s="9">
        <v>0</v>
      </c>
      <c r="K33" s="9">
        <v>2000000</v>
      </c>
      <c r="M33" s="9">
        <v>80773517988</v>
      </c>
      <c r="O33" s="9">
        <v>90021168000</v>
      </c>
      <c r="Q33" s="9">
        <v>-9247650012</v>
      </c>
    </row>
    <row r="34" spans="1:17" ht="15">
      <c r="A34" s="8" t="s">
        <v>91</v>
      </c>
      <c r="C34" s="9">
        <v>0</v>
      </c>
      <c r="E34" s="9">
        <v>0</v>
      </c>
      <c r="G34" s="9">
        <v>0</v>
      </c>
      <c r="I34" s="9">
        <v>0</v>
      </c>
      <c r="K34" s="9">
        <v>3622000</v>
      </c>
      <c r="M34" s="9">
        <v>74046466775</v>
      </c>
      <c r="O34" s="9">
        <v>70676815833</v>
      </c>
      <c r="Q34" s="9">
        <v>3369650942</v>
      </c>
    </row>
    <row r="35" spans="1:17" ht="15">
      <c r="A35" s="8" t="s">
        <v>39</v>
      </c>
      <c r="C35" s="9">
        <v>0</v>
      </c>
      <c r="E35" s="9">
        <v>0</v>
      </c>
      <c r="G35" s="9">
        <v>0</v>
      </c>
      <c r="I35" s="9">
        <v>0</v>
      </c>
      <c r="K35" s="9">
        <v>8600000</v>
      </c>
      <c r="M35" s="9">
        <v>79096558500</v>
      </c>
      <c r="O35" s="9">
        <v>66167944199</v>
      </c>
      <c r="Q35" s="9">
        <v>12928614301</v>
      </c>
    </row>
    <row r="36" spans="1:17" ht="15">
      <c r="A36" s="8" t="s">
        <v>92</v>
      </c>
      <c r="C36" s="9">
        <v>0</v>
      </c>
      <c r="E36" s="9">
        <v>0</v>
      </c>
      <c r="G36" s="9">
        <v>0</v>
      </c>
      <c r="I36" s="9">
        <v>0</v>
      </c>
      <c r="K36" s="9">
        <v>450000</v>
      </c>
      <c r="M36" s="9">
        <v>4602948557</v>
      </c>
      <c r="O36" s="9">
        <v>3098811168</v>
      </c>
      <c r="Q36" s="9">
        <v>1504137389</v>
      </c>
    </row>
    <row r="37" spans="1:17" ht="15">
      <c r="A37" s="8" t="s">
        <v>93</v>
      </c>
      <c r="C37" s="9">
        <v>0</v>
      </c>
      <c r="E37" s="9">
        <v>0</v>
      </c>
      <c r="G37" s="9">
        <v>0</v>
      </c>
      <c r="I37" s="9">
        <v>0</v>
      </c>
      <c r="K37" s="9">
        <v>12491393</v>
      </c>
      <c r="M37" s="9">
        <v>27313975767</v>
      </c>
      <c r="O37" s="9">
        <v>30212105386</v>
      </c>
      <c r="Q37" s="9">
        <v>-2898129619</v>
      </c>
    </row>
    <row r="38" spans="1:17" ht="15">
      <c r="A38" s="8" t="s">
        <v>94</v>
      </c>
      <c r="C38" s="9">
        <v>0</v>
      </c>
      <c r="E38" s="9">
        <v>0</v>
      </c>
      <c r="G38" s="9">
        <v>0</v>
      </c>
      <c r="I38" s="9">
        <v>0</v>
      </c>
      <c r="K38" s="9">
        <v>30000000</v>
      </c>
      <c r="M38" s="9">
        <v>39185451836</v>
      </c>
      <c r="O38" s="9">
        <v>47177613000</v>
      </c>
      <c r="Q38" s="9">
        <v>-7992161164</v>
      </c>
    </row>
    <row r="39" spans="1:17" ht="15">
      <c r="A39" s="8" t="s">
        <v>95</v>
      </c>
      <c r="C39" s="9">
        <v>0</v>
      </c>
      <c r="E39" s="9">
        <v>0</v>
      </c>
      <c r="G39" s="9">
        <v>0</v>
      </c>
      <c r="I39" s="9">
        <v>0</v>
      </c>
      <c r="K39" s="9">
        <v>500000</v>
      </c>
      <c r="M39" s="9">
        <v>8139954196</v>
      </c>
      <c r="O39" s="9">
        <v>9080646750</v>
      </c>
      <c r="Q39" s="9">
        <v>-940692554</v>
      </c>
    </row>
    <row r="40" spans="1:17" ht="15">
      <c r="A40" s="8" t="s">
        <v>96</v>
      </c>
      <c r="C40" s="9">
        <v>0</v>
      </c>
      <c r="E40" s="9">
        <v>0</v>
      </c>
      <c r="G40" s="9">
        <v>0</v>
      </c>
      <c r="I40" s="9">
        <v>0</v>
      </c>
      <c r="K40" s="9">
        <v>1192004</v>
      </c>
      <c r="M40" s="9">
        <v>43036755243</v>
      </c>
      <c r="O40" s="9">
        <v>35304938045</v>
      </c>
      <c r="Q40" s="9">
        <v>7731817198</v>
      </c>
    </row>
    <row r="41" spans="1:17" ht="15">
      <c r="A41" s="8" t="s">
        <v>33</v>
      </c>
      <c r="C41" s="9">
        <v>0</v>
      </c>
      <c r="E41" s="9">
        <v>0</v>
      </c>
      <c r="G41" s="9">
        <v>0</v>
      </c>
      <c r="I41" s="9">
        <v>0</v>
      </c>
      <c r="K41" s="9">
        <v>1500000</v>
      </c>
      <c r="M41" s="9">
        <v>5355941444</v>
      </c>
      <c r="O41" s="9">
        <v>3918554819</v>
      </c>
      <c r="Q41" s="9">
        <v>1437386625</v>
      </c>
    </row>
    <row r="42" spans="1:17" ht="15">
      <c r="A42" s="8" t="s">
        <v>97</v>
      </c>
      <c r="C42" s="9">
        <v>0</v>
      </c>
      <c r="E42" s="9">
        <v>0</v>
      </c>
      <c r="G42" s="9">
        <v>0</v>
      </c>
      <c r="I42" s="9">
        <v>0</v>
      </c>
      <c r="K42" s="9">
        <v>11406904</v>
      </c>
      <c r="M42" s="9">
        <v>87540012385</v>
      </c>
      <c r="O42" s="9">
        <v>69508271806</v>
      </c>
      <c r="Q42" s="9">
        <v>18031740579</v>
      </c>
    </row>
    <row r="43" spans="1:17" ht="15">
      <c r="A43" s="8" t="s">
        <v>98</v>
      </c>
      <c r="C43" s="9">
        <v>0</v>
      </c>
      <c r="E43" s="9">
        <v>0</v>
      </c>
      <c r="G43" s="9">
        <v>0</v>
      </c>
      <c r="I43" s="9">
        <v>0</v>
      </c>
      <c r="K43" s="9">
        <v>38750986</v>
      </c>
      <c r="M43" s="9">
        <v>93412012762</v>
      </c>
      <c r="O43" s="9">
        <v>93951298607</v>
      </c>
      <c r="Q43" s="9">
        <v>-539285845</v>
      </c>
    </row>
    <row r="44" spans="1:17" ht="15">
      <c r="A44" s="8" t="s">
        <v>99</v>
      </c>
      <c r="C44" s="9">
        <v>0</v>
      </c>
      <c r="E44" s="9">
        <v>0</v>
      </c>
      <c r="G44" s="9">
        <v>0</v>
      </c>
      <c r="I44" s="9">
        <v>0</v>
      </c>
      <c r="K44" s="9">
        <v>14908435</v>
      </c>
      <c r="M44" s="9">
        <v>36581409280</v>
      </c>
      <c r="O44" s="9">
        <v>32277371529</v>
      </c>
      <c r="Q44" s="9">
        <v>4304037751</v>
      </c>
    </row>
    <row r="45" spans="1:17" ht="15">
      <c r="A45" s="8" t="s">
        <v>27</v>
      </c>
      <c r="C45" s="9">
        <v>0</v>
      </c>
      <c r="E45" s="9">
        <v>0</v>
      </c>
      <c r="G45" s="9">
        <v>0</v>
      </c>
      <c r="I45" s="9">
        <v>0</v>
      </c>
      <c r="K45" s="9">
        <v>15706839</v>
      </c>
      <c r="M45" s="9">
        <v>103988865540</v>
      </c>
      <c r="O45" s="9">
        <v>108200746173</v>
      </c>
      <c r="Q45" s="9">
        <v>-4211880633</v>
      </c>
    </row>
    <row r="46" spans="1:17" ht="15">
      <c r="A46" s="8" t="s">
        <v>100</v>
      </c>
      <c r="C46" s="9">
        <v>0</v>
      </c>
      <c r="E46" s="9">
        <v>0</v>
      </c>
      <c r="G46" s="9">
        <v>0</v>
      </c>
      <c r="I46" s="9">
        <v>0</v>
      </c>
      <c r="K46" s="9">
        <v>2000000</v>
      </c>
      <c r="M46" s="9">
        <v>14383617321</v>
      </c>
      <c r="O46" s="9">
        <v>13081698000</v>
      </c>
      <c r="Q46" s="9">
        <v>1301919321</v>
      </c>
    </row>
    <row r="47" spans="1:17" ht="15">
      <c r="A47" s="11" t="s">
        <v>101</v>
      </c>
      <c r="C47" s="13">
        <v>0</v>
      </c>
      <c r="E47" s="13">
        <v>0</v>
      </c>
      <c r="G47" s="13">
        <v>0</v>
      </c>
      <c r="I47" s="13">
        <v>0</v>
      </c>
      <c r="K47" s="13">
        <v>23138862</v>
      </c>
      <c r="M47" s="13">
        <v>63770504574</v>
      </c>
      <c r="O47" s="13">
        <v>59159049803</v>
      </c>
      <c r="Q47" s="13">
        <v>4611454771</v>
      </c>
    </row>
    <row r="48" spans="1:17" ht="15.4" thickBot="1">
      <c r="A48" s="15" t="s">
        <v>46</v>
      </c>
      <c r="C48" s="16">
        <v>42600767</v>
      </c>
      <c r="E48" s="16">
        <v>367603098214</v>
      </c>
      <c r="G48" s="16">
        <v>309405296279</v>
      </c>
      <c r="I48" s="16">
        <v>58197801935</v>
      </c>
      <c r="K48" s="16">
        <v>352017878</v>
      </c>
      <c r="M48" s="16">
        <v>2333785960955</v>
      </c>
      <c r="O48" s="16">
        <v>2139800472474</v>
      </c>
      <c r="Q48" s="16">
        <v>193985488481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RePack by Diakov</cp:lastModifiedBy>
  <dcterms:created xsi:type="dcterms:W3CDTF">2025-05-26T05:03:56Z</dcterms:created>
  <dcterms:modified xsi:type="dcterms:W3CDTF">2025-05-26T05:14:34Z</dcterms:modified>
</cp:coreProperties>
</file>